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oaz/Downloads/"/>
    </mc:Choice>
  </mc:AlternateContent>
  <xr:revisionPtr revIDLastSave="0" documentId="13_ncr:1_{91A4299D-887B-0648-8F1B-C212967E2043}" xr6:coauthVersionLast="47" xr6:coauthVersionMax="47" xr10:uidLastSave="{00000000-0000-0000-0000-000000000000}"/>
  <bookViews>
    <workbookView xWindow="0" yWindow="760" windowWidth="30240" windowHeight="17680" xr2:uid="{EC677D73-7DF3-429C-8A3B-6EA95BE67C82}"/>
  </bookViews>
  <sheets>
    <sheet name="גיליון1" sheetId="1" r:id="rId1"/>
    <sheet name="ג" sheetId="2" r:id="rId2"/>
  </sheets>
  <externalReferences>
    <externalReference r:id="rId3"/>
  </externalReferences>
  <definedNames>
    <definedName name="_xlnm._FilterDatabase" localSheetId="0" hidden="1">גיליון1!$A$2:$J$2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9" i="1" l="1"/>
  <c r="F209" i="1"/>
  <c r="E209" i="1"/>
  <c r="C209" i="1"/>
  <c r="D209" i="1" s="1"/>
  <c r="J208" i="1"/>
  <c r="F208" i="1"/>
  <c r="E208" i="1"/>
  <c r="C208" i="1"/>
  <c r="D208" i="1" s="1"/>
  <c r="J207" i="1"/>
  <c r="F207" i="1"/>
  <c r="E207" i="1"/>
  <c r="C207" i="1"/>
  <c r="D207" i="1" s="1"/>
  <c r="J206" i="1"/>
  <c r="F206" i="1"/>
  <c r="E206" i="1"/>
  <c r="C206" i="1"/>
  <c r="D206" i="1" s="1"/>
  <c r="J205" i="1"/>
  <c r="F205" i="1"/>
  <c r="E205" i="1"/>
  <c r="C205" i="1"/>
  <c r="D205" i="1" s="1"/>
  <c r="J204" i="1"/>
  <c r="F204" i="1"/>
  <c r="E204" i="1"/>
  <c r="D204" i="1"/>
  <c r="C204" i="1"/>
  <c r="J203" i="1"/>
  <c r="F203" i="1"/>
  <c r="E203" i="1"/>
  <c r="C203" i="1"/>
  <c r="D203" i="1" s="1"/>
  <c r="J202" i="1"/>
  <c r="F202" i="1"/>
  <c r="E202" i="1"/>
  <c r="D202" i="1"/>
  <c r="C202" i="1"/>
  <c r="J201" i="1"/>
  <c r="F201" i="1"/>
  <c r="E201" i="1"/>
  <c r="C201" i="1"/>
  <c r="D201" i="1" s="1"/>
  <c r="J200" i="1"/>
  <c r="F200" i="1"/>
  <c r="E200" i="1"/>
  <c r="C200" i="1"/>
  <c r="D200" i="1" s="1"/>
  <c r="J199" i="1"/>
  <c r="F199" i="1"/>
  <c r="E199" i="1"/>
  <c r="C199" i="1"/>
  <c r="D199" i="1" s="1"/>
  <c r="J198" i="1"/>
  <c r="F198" i="1"/>
  <c r="E198" i="1"/>
  <c r="C198" i="1"/>
  <c r="D198" i="1" s="1"/>
  <c r="J197" i="1"/>
  <c r="F197" i="1"/>
  <c r="E197" i="1"/>
  <c r="C197" i="1"/>
  <c r="D197" i="1" s="1"/>
  <c r="J196" i="1"/>
  <c r="F196" i="1"/>
  <c r="E196" i="1"/>
  <c r="C196" i="1"/>
  <c r="D196" i="1" s="1"/>
  <c r="J195" i="1"/>
  <c r="F195" i="1"/>
  <c r="E195" i="1"/>
  <c r="D195" i="1"/>
  <c r="C195" i="1"/>
  <c r="J194" i="1"/>
  <c r="F194" i="1"/>
  <c r="E194" i="1"/>
  <c r="C194" i="1"/>
  <c r="D194" i="1" s="1"/>
  <c r="J193" i="1"/>
  <c r="F193" i="1"/>
  <c r="E193" i="1"/>
  <c r="C193" i="1"/>
  <c r="D193" i="1" s="1"/>
  <c r="J192" i="1"/>
  <c r="F192" i="1"/>
  <c r="E192" i="1"/>
  <c r="C192" i="1"/>
  <c r="D192" i="1" s="1"/>
  <c r="J191" i="1"/>
  <c r="F191" i="1"/>
  <c r="E191" i="1"/>
  <c r="C191" i="1"/>
  <c r="D191" i="1" s="1"/>
  <c r="J190" i="1"/>
  <c r="F190" i="1"/>
  <c r="E190" i="1"/>
  <c r="C190" i="1"/>
  <c r="D190" i="1" s="1"/>
  <c r="J189" i="1"/>
  <c r="F189" i="1"/>
  <c r="E189" i="1"/>
  <c r="C189" i="1"/>
  <c r="D189" i="1" s="1"/>
  <c r="J188" i="1"/>
  <c r="F188" i="1"/>
  <c r="E188" i="1"/>
  <c r="C188" i="1"/>
  <c r="D188" i="1" s="1"/>
  <c r="J187" i="1"/>
  <c r="F187" i="1"/>
  <c r="E187" i="1"/>
  <c r="D187" i="1"/>
  <c r="C187" i="1"/>
  <c r="J186" i="1"/>
  <c r="F186" i="1"/>
  <c r="E186" i="1"/>
  <c r="C186" i="1"/>
  <c r="D186" i="1" s="1"/>
  <c r="J185" i="1"/>
  <c r="F185" i="1"/>
  <c r="E185" i="1"/>
  <c r="C185" i="1"/>
  <c r="D185" i="1" s="1"/>
  <c r="J184" i="1"/>
  <c r="F184" i="1"/>
  <c r="E184" i="1"/>
  <c r="C184" i="1"/>
  <c r="D184" i="1" s="1"/>
  <c r="J183" i="1"/>
  <c r="F183" i="1"/>
  <c r="E183" i="1"/>
  <c r="C183" i="1"/>
  <c r="D183" i="1" s="1"/>
  <c r="J182" i="1"/>
  <c r="F182" i="1"/>
  <c r="E182" i="1"/>
  <c r="C182" i="1"/>
  <c r="D182" i="1" s="1"/>
  <c r="J181" i="1"/>
  <c r="F181" i="1"/>
  <c r="E181" i="1"/>
  <c r="C181" i="1"/>
  <c r="D181" i="1" s="1"/>
  <c r="J180" i="1"/>
  <c r="F180" i="1"/>
  <c r="E180" i="1"/>
  <c r="C180" i="1"/>
  <c r="D180" i="1" s="1"/>
  <c r="J179" i="1"/>
  <c r="F179" i="1"/>
  <c r="E179" i="1"/>
  <c r="C179" i="1"/>
  <c r="D179" i="1" s="1"/>
  <c r="J178" i="1"/>
  <c r="F178" i="1"/>
  <c r="E178" i="1"/>
  <c r="D178" i="1"/>
  <c r="C178" i="1"/>
  <c r="J177" i="1"/>
  <c r="F177" i="1"/>
  <c r="E177" i="1"/>
  <c r="D177" i="1"/>
  <c r="C177" i="1"/>
  <c r="J176" i="1"/>
  <c r="F176" i="1"/>
  <c r="E176" i="1"/>
  <c r="C176" i="1"/>
  <c r="D176" i="1" s="1"/>
  <c r="J175" i="1"/>
  <c r="F175" i="1"/>
  <c r="E175" i="1"/>
  <c r="C175" i="1"/>
  <c r="D175" i="1" s="1"/>
  <c r="J174" i="1"/>
  <c r="F174" i="1"/>
  <c r="E174" i="1"/>
  <c r="C174" i="1"/>
  <c r="D174" i="1" s="1"/>
  <c r="J173" i="1"/>
  <c r="F173" i="1"/>
  <c r="E173" i="1"/>
  <c r="C173" i="1"/>
  <c r="D173" i="1" s="1"/>
  <c r="J172" i="1"/>
  <c r="F172" i="1"/>
  <c r="E172" i="1"/>
  <c r="C172" i="1"/>
  <c r="D172" i="1" s="1"/>
  <c r="J171" i="1"/>
  <c r="F171" i="1"/>
  <c r="E171" i="1"/>
  <c r="C171" i="1"/>
  <c r="D171" i="1" s="1"/>
  <c r="J170" i="1"/>
  <c r="F170" i="1"/>
  <c r="E170" i="1"/>
  <c r="C170" i="1"/>
  <c r="D170" i="1" s="1"/>
  <c r="J169" i="1"/>
  <c r="F169" i="1"/>
  <c r="E169" i="1"/>
  <c r="D169" i="1"/>
  <c r="C169" i="1"/>
  <c r="J168" i="1"/>
  <c r="F168" i="1"/>
  <c r="E168" i="1"/>
  <c r="C168" i="1"/>
  <c r="D168" i="1" s="1"/>
  <c r="J167" i="1"/>
  <c r="F167" i="1"/>
  <c r="E167" i="1"/>
  <c r="C167" i="1"/>
  <c r="D167" i="1" s="1"/>
  <c r="J166" i="1"/>
  <c r="F166" i="1"/>
  <c r="E166" i="1"/>
  <c r="D166" i="1"/>
  <c r="C166" i="1"/>
  <c r="J165" i="1"/>
  <c r="F165" i="1"/>
  <c r="E165" i="1"/>
  <c r="C165" i="1"/>
  <c r="D165" i="1" s="1"/>
  <c r="J164" i="1"/>
  <c r="F164" i="1"/>
  <c r="E164" i="1"/>
  <c r="C164" i="1"/>
  <c r="D164" i="1" s="1"/>
  <c r="J163" i="1"/>
  <c r="F163" i="1"/>
  <c r="E163" i="1"/>
  <c r="C163" i="1"/>
  <c r="D163" i="1" s="1"/>
  <c r="J162" i="1"/>
  <c r="F162" i="1"/>
  <c r="E162" i="1"/>
  <c r="D162" i="1"/>
  <c r="C162" i="1"/>
  <c r="J161" i="1"/>
  <c r="F161" i="1"/>
  <c r="E161" i="1"/>
  <c r="C161" i="1"/>
  <c r="D161" i="1" s="1"/>
  <c r="J160" i="1"/>
  <c r="F160" i="1"/>
  <c r="E160" i="1"/>
  <c r="D160" i="1"/>
  <c r="C160" i="1"/>
  <c r="J159" i="1"/>
  <c r="F159" i="1"/>
  <c r="E159" i="1"/>
  <c r="C159" i="1"/>
  <c r="D159" i="1" s="1"/>
  <c r="J158" i="1"/>
  <c r="F158" i="1"/>
  <c r="E158" i="1"/>
  <c r="C158" i="1"/>
  <c r="D158" i="1" s="1"/>
  <c r="J157" i="1"/>
  <c r="F157" i="1"/>
  <c r="E157" i="1"/>
  <c r="C157" i="1"/>
  <c r="D157" i="1" s="1"/>
  <c r="J156" i="1"/>
  <c r="F156" i="1"/>
  <c r="E156" i="1"/>
  <c r="C156" i="1"/>
  <c r="D156" i="1" s="1"/>
  <c r="J155" i="1"/>
  <c r="F155" i="1"/>
  <c r="E155" i="1"/>
  <c r="C155" i="1"/>
  <c r="D155" i="1" s="1"/>
  <c r="J154" i="1"/>
  <c r="F154" i="1"/>
  <c r="E154" i="1"/>
  <c r="D154" i="1"/>
  <c r="C154" i="1"/>
  <c r="J153" i="1"/>
  <c r="F153" i="1"/>
  <c r="E153" i="1"/>
  <c r="C153" i="1"/>
  <c r="D153" i="1" s="1"/>
  <c r="J152" i="1"/>
  <c r="F152" i="1"/>
  <c r="E152" i="1"/>
  <c r="C152" i="1"/>
  <c r="D152" i="1" s="1"/>
  <c r="J151" i="1"/>
  <c r="F151" i="1"/>
  <c r="E151" i="1"/>
  <c r="C151" i="1"/>
  <c r="D151" i="1" s="1"/>
  <c r="J150" i="1"/>
  <c r="F150" i="1"/>
  <c r="E150" i="1"/>
  <c r="D150" i="1"/>
  <c r="C150" i="1"/>
  <c r="J149" i="1"/>
  <c r="F149" i="1"/>
  <c r="E149" i="1"/>
  <c r="C149" i="1"/>
  <c r="D149" i="1" s="1"/>
  <c r="J148" i="1"/>
  <c r="F148" i="1"/>
  <c r="E148" i="1"/>
  <c r="C148" i="1"/>
  <c r="D148" i="1" s="1"/>
  <c r="J147" i="1"/>
  <c r="F147" i="1"/>
  <c r="E147" i="1"/>
  <c r="C147" i="1"/>
  <c r="D147" i="1" s="1"/>
  <c r="J146" i="1"/>
  <c r="F146" i="1"/>
  <c r="E146" i="1"/>
  <c r="C146" i="1"/>
  <c r="D146" i="1" s="1"/>
  <c r="J145" i="1"/>
  <c r="F145" i="1"/>
  <c r="E145" i="1"/>
  <c r="C145" i="1"/>
  <c r="D145" i="1" s="1"/>
  <c r="J144" i="1"/>
  <c r="F144" i="1"/>
  <c r="E144" i="1"/>
  <c r="C144" i="1"/>
  <c r="D144" i="1" s="1"/>
  <c r="J143" i="1"/>
  <c r="F143" i="1"/>
  <c r="E143" i="1"/>
  <c r="C143" i="1"/>
  <c r="D143" i="1" s="1"/>
  <c r="J142" i="1"/>
  <c r="F142" i="1"/>
  <c r="E142" i="1"/>
  <c r="D142" i="1"/>
  <c r="C142" i="1"/>
  <c r="J141" i="1"/>
  <c r="F141" i="1"/>
  <c r="E141" i="1"/>
  <c r="C141" i="1"/>
  <c r="D141" i="1" s="1"/>
  <c r="J140" i="1"/>
  <c r="F140" i="1"/>
  <c r="E140" i="1"/>
  <c r="C140" i="1"/>
  <c r="D140" i="1" s="1"/>
  <c r="J139" i="1"/>
  <c r="F139" i="1"/>
  <c r="E139" i="1"/>
  <c r="C139" i="1"/>
  <c r="D139" i="1" s="1"/>
  <c r="J138" i="1"/>
  <c r="F138" i="1"/>
  <c r="E138" i="1"/>
  <c r="C138" i="1"/>
  <c r="D138" i="1" s="1"/>
  <c r="J137" i="1"/>
  <c r="F137" i="1"/>
  <c r="E137" i="1"/>
  <c r="C137" i="1"/>
  <c r="D137" i="1" s="1"/>
  <c r="J136" i="1"/>
  <c r="F136" i="1"/>
  <c r="E136" i="1"/>
  <c r="C136" i="1"/>
  <c r="D136" i="1" s="1"/>
  <c r="J135" i="1"/>
  <c r="F135" i="1"/>
  <c r="E135" i="1"/>
  <c r="C135" i="1"/>
  <c r="D135" i="1" s="1"/>
  <c r="J134" i="1"/>
  <c r="F134" i="1"/>
  <c r="E134" i="1"/>
  <c r="C134" i="1"/>
  <c r="D134" i="1" s="1"/>
  <c r="J133" i="1"/>
  <c r="F133" i="1"/>
  <c r="E133" i="1"/>
  <c r="C133" i="1"/>
  <c r="D133" i="1" s="1"/>
  <c r="J132" i="1"/>
  <c r="F132" i="1"/>
  <c r="E132" i="1"/>
  <c r="C132" i="1"/>
  <c r="D132" i="1" s="1"/>
  <c r="J131" i="1"/>
  <c r="F131" i="1"/>
  <c r="E131" i="1"/>
  <c r="C131" i="1"/>
  <c r="D131" i="1" s="1"/>
  <c r="J130" i="1"/>
  <c r="F130" i="1"/>
  <c r="E130" i="1"/>
  <c r="D130" i="1"/>
  <c r="C130" i="1"/>
  <c r="J129" i="1"/>
  <c r="F129" i="1"/>
  <c r="E129" i="1"/>
  <c r="C129" i="1"/>
  <c r="D129" i="1" s="1"/>
  <c r="J128" i="1"/>
  <c r="F128" i="1"/>
  <c r="E128" i="1"/>
  <c r="D128" i="1"/>
  <c r="C128" i="1"/>
  <c r="J127" i="1"/>
  <c r="F127" i="1"/>
  <c r="E127" i="1"/>
  <c r="C127" i="1"/>
  <c r="D127" i="1" s="1"/>
  <c r="J126" i="1"/>
  <c r="F126" i="1"/>
  <c r="E126" i="1"/>
  <c r="C126" i="1"/>
  <c r="D126" i="1" s="1"/>
  <c r="J125" i="1"/>
  <c r="F125" i="1"/>
  <c r="E125" i="1"/>
  <c r="C125" i="1"/>
  <c r="D125" i="1" s="1"/>
  <c r="J124" i="1"/>
  <c r="F124" i="1"/>
  <c r="E124" i="1"/>
  <c r="C124" i="1"/>
  <c r="D124" i="1" s="1"/>
  <c r="J123" i="1"/>
  <c r="F123" i="1"/>
  <c r="E123" i="1"/>
  <c r="C123" i="1"/>
  <c r="D123" i="1" s="1"/>
  <c r="J122" i="1"/>
  <c r="F122" i="1"/>
  <c r="E122" i="1"/>
  <c r="C122" i="1"/>
  <c r="D122" i="1" s="1"/>
  <c r="J121" i="1"/>
  <c r="F121" i="1"/>
  <c r="E121" i="1"/>
  <c r="C121" i="1"/>
  <c r="D121" i="1" s="1"/>
  <c r="J120" i="1"/>
  <c r="F120" i="1"/>
  <c r="E120" i="1"/>
  <c r="D120" i="1"/>
  <c r="C120" i="1"/>
  <c r="J119" i="1"/>
  <c r="F119" i="1"/>
  <c r="E119" i="1"/>
  <c r="C119" i="1"/>
  <c r="D119" i="1" s="1"/>
  <c r="J118" i="1"/>
  <c r="F118" i="1"/>
  <c r="E118" i="1"/>
  <c r="C118" i="1"/>
  <c r="D118" i="1" s="1"/>
  <c r="J117" i="1"/>
  <c r="F117" i="1"/>
  <c r="E117" i="1"/>
  <c r="C117" i="1"/>
  <c r="D117" i="1" s="1"/>
  <c r="J116" i="1"/>
  <c r="F116" i="1"/>
  <c r="E116" i="1"/>
  <c r="C116" i="1"/>
  <c r="D116" i="1" s="1"/>
  <c r="J115" i="1"/>
  <c r="F115" i="1"/>
  <c r="E115" i="1"/>
  <c r="C115" i="1"/>
  <c r="D115" i="1" s="1"/>
  <c r="J114" i="1"/>
  <c r="F114" i="1"/>
  <c r="E114" i="1"/>
  <c r="C114" i="1"/>
  <c r="D114" i="1" s="1"/>
  <c r="J113" i="1"/>
  <c r="F113" i="1"/>
  <c r="E113" i="1"/>
  <c r="C113" i="1"/>
  <c r="D113" i="1" s="1"/>
  <c r="J112" i="1"/>
  <c r="F112" i="1"/>
  <c r="E112" i="1"/>
  <c r="C112" i="1"/>
  <c r="D112" i="1" s="1"/>
  <c r="J111" i="1"/>
  <c r="F111" i="1"/>
  <c r="E111" i="1"/>
  <c r="C111" i="1"/>
  <c r="D111" i="1" s="1"/>
  <c r="J110" i="1"/>
  <c r="F110" i="1"/>
  <c r="E110" i="1"/>
  <c r="C110" i="1"/>
  <c r="D110" i="1" s="1"/>
  <c r="J109" i="1"/>
  <c r="F109" i="1"/>
  <c r="E109" i="1"/>
  <c r="C109" i="1"/>
  <c r="D109" i="1" s="1"/>
  <c r="J108" i="1"/>
  <c r="F108" i="1"/>
  <c r="E108" i="1"/>
  <c r="C108" i="1"/>
  <c r="D108" i="1" s="1"/>
  <c r="J107" i="1"/>
  <c r="F107" i="1"/>
  <c r="E107" i="1"/>
  <c r="C107" i="1"/>
  <c r="D107" i="1" s="1"/>
  <c r="J106" i="1"/>
  <c r="F106" i="1"/>
  <c r="E106" i="1"/>
  <c r="D106" i="1"/>
  <c r="C106" i="1"/>
  <c r="J105" i="1"/>
  <c r="F105" i="1"/>
  <c r="E105" i="1"/>
  <c r="C105" i="1"/>
  <c r="D105" i="1" s="1"/>
  <c r="J104" i="1"/>
  <c r="F104" i="1"/>
  <c r="E104" i="1"/>
  <c r="C104" i="1"/>
  <c r="D104" i="1" s="1"/>
  <c r="J103" i="1"/>
  <c r="F103" i="1"/>
  <c r="E103" i="1"/>
  <c r="C103" i="1"/>
  <c r="D103" i="1" s="1"/>
  <c r="J102" i="1"/>
  <c r="F102" i="1"/>
  <c r="E102" i="1"/>
  <c r="D102" i="1"/>
  <c r="C102" i="1"/>
  <c r="J101" i="1"/>
  <c r="F101" i="1"/>
  <c r="E101" i="1"/>
  <c r="C101" i="1"/>
  <c r="D101" i="1" s="1"/>
  <c r="J100" i="1"/>
  <c r="F100" i="1"/>
  <c r="E100" i="1"/>
  <c r="C100" i="1"/>
  <c r="D100" i="1" s="1"/>
  <c r="J99" i="1"/>
  <c r="F99" i="1"/>
  <c r="E99" i="1"/>
  <c r="C99" i="1"/>
  <c r="D99" i="1" s="1"/>
  <c r="J98" i="1"/>
  <c r="F98" i="1"/>
  <c r="E98" i="1"/>
  <c r="C98" i="1"/>
  <c r="D98" i="1" s="1"/>
  <c r="J97" i="1"/>
  <c r="F97" i="1"/>
  <c r="E97" i="1"/>
  <c r="C97" i="1"/>
  <c r="D97" i="1" s="1"/>
  <c r="J96" i="1"/>
  <c r="F96" i="1"/>
  <c r="E96" i="1"/>
  <c r="D96" i="1"/>
  <c r="C96" i="1"/>
  <c r="J95" i="1"/>
  <c r="F95" i="1"/>
  <c r="E95" i="1"/>
  <c r="C95" i="1"/>
  <c r="D95" i="1" s="1"/>
  <c r="J94" i="1"/>
  <c r="F94" i="1"/>
  <c r="E94" i="1"/>
  <c r="D94" i="1"/>
  <c r="C94" i="1"/>
  <c r="J93" i="1"/>
  <c r="F93" i="1"/>
  <c r="E93" i="1"/>
  <c r="C93" i="1"/>
  <c r="D93" i="1" s="1"/>
  <c r="J92" i="1"/>
  <c r="F92" i="1"/>
  <c r="E92" i="1"/>
  <c r="C92" i="1"/>
  <c r="D92" i="1" s="1"/>
  <c r="J91" i="1"/>
  <c r="F91" i="1"/>
  <c r="E91" i="1"/>
  <c r="C91" i="1"/>
  <c r="D91" i="1" s="1"/>
  <c r="J90" i="1"/>
  <c r="F90" i="1"/>
  <c r="E90" i="1"/>
  <c r="C90" i="1"/>
  <c r="D90" i="1" s="1"/>
  <c r="J89" i="1"/>
  <c r="F89" i="1"/>
  <c r="E89" i="1"/>
  <c r="C89" i="1"/>
  <c r="D89" i="1" s="1"/>
  <c r="J88" i="1"/>
  <c r="F88" i="1"/>
  <c r="E88" i="1"/>
  <c r="C88" i="1"/>
  <c r="D88" i="1" s="1"/>
  <c r="J87" i="1"/>
  <c r="F87" i="1"/>
  <c r="E87" i="1"/>
  <c r="C87" i="1"/>
  <c r="D87" i="1" s="1"/>
  <c r="J86" i="1"/>
  <c r="F86" i="1"/>
  <c r="E86" i="1"/>
  <c r="C86" i="1"/>
  <c r="D86" i="1" s="1"/>
  <c r="J85" i="1"/>
  <c r="F85" i="1"/>
  <c r="E85" i="1"/>
  <c r="C85" i="1"/>
  <c r="D85" i="1" s="1"/>
  <c r="J84" i="1"/>
  <c r="F84" i="1"/>
  <c r="E84" i="1"/>
  <c r="C84" i="1"/>
  <c r="D84" i="1" s="1"/>
  <c r="J83" i="1"/>
  <c r="F83" i="1"/>
  <c r="E83" i="1"/>
  <c r="C83" i="1"/>
  <c r="D83" i="1" s="1"/>
  <c r="J82" i="1"/>
  <c r="F82" i="1"/>
  <c r="E82" i="1"/>
  <c r="D82" i="1"/>
  <c r="C82" i="1"/>
  <c r="J81" i="1"/>
  <c r="F81" i="1"/>
  <c r="E81" i="1"/>
  <c r="C81" i="1"/>
  <c r="D81" i="1" s="1"/>
  <c r="J80" i="1"/>
  <c r="F80" i="1"/>
  <c r="E80" i="1"/>
  <c r="D80" i="1"/>
  <c r="C80" i="1"/>
  <c r="J79" i="1"/>
  <c r="F79" i="1"/>
  <c r="E79" i="1"/>
  <c r="C79" i="1"/>
  <c r="D79" i="1" s="1"/>
  <c r="J78" i="1"/>
  <c r="F78" i="1"/>
  <c r="E78" i="1"/>
  <c r="C78" i="1"/>
  <c r="D78" i="1" s="1"/>
  <c r="J77" i="1"/>
  <c r="F77" i="1"/>
  <c r="E77" i="1"/>
  <c r="C77" i="1"/>
  <c r="D77" i="1" s="1"/>
  <c r="J76" i="1"/>
  <c r="F76" i="1"/>
  <c r="E76" i="1"/>
  <c r="C76" i="1"/>
  <c r="D76" i="1" s="1"/>
  <c r="J75" i="1"/>
  <c r="F75" i="1"/>
  <c r="E75" i="1"/>
  <c r="C75" i="1"/>
  <c r="D75" i="1" s="1"/>
  <c r="J74" i="1"/>
  <c r="F74" i="1"/>
  <c r="E74" i="1"/>
  <c r="D74" i="1"/>
  <c r="C74" i="1"/>
  <c r="J73" i="1"/>
  <c r="F73" i="1"/>
  <c r="E73" i="1"/>
  <c r="D73" i="1"/>
  <c r="C73" i="1"/>
  <c r="J72" i="1"/>
  <c r="F72" i="1"/>
  <c r="E72" i="1"/>
  <c r="D72" i="1"/>
  <c r="C72" i="1"/>
  <c r="J71" i="1"/>
  <c r="F71" i="1"/>
  <c r="E71" i="1"/>
  <c r="C71" i="1"/>
  <c r="D71" i="1" s="1"/>
  <c r="J70" i="1"/>
  <c r="F70" i="1"/>
  <c r="E70" i="1"/>
  <c r="C70" i="1"/>
  <c r="D70" i="1" s="1"/>
  <c r="J69" i="1"/>
  <c r="F69" i="1"/>
  <c r="E69" i="1"/>
  <c r="C69" i="1"/>
  <c r="D69" i="1" s="1"/>
  <c r="J68" i="1"/>
  <c r="F68" i="1"/>
  <c r="E68" i="1"/>
  <c r="C68" i="1"/>
  <c r="D68" i="1" s="1"/>
  <c r="J67" i="1"/>
  <c r="F67" i="1"/>
  <c r="E67" i="1"/>
  <c r="C67" i="1"/>
  <c r="D67" i="1" s="1"/>
  <c r="J66" i="1"/>
  <c r="F66" i="1"/>
  <c r="E66" i="1"/>
  <c r="D66" i="1"/>
  <c r="C66" i="1"/>
  <c r="J65" i="1"/>
  <c r="F65" i="1"/>
  <c r="E65" i="1"/>
  <c r="D65" i="1"/>
  <c r="C65" i="1"/>
  <c r="J64" i="1"/>
  <c r="F64" i="1"/>
  <c r="E64" i="1"/>
  <c r="D64" i="1"/>
  <c r="C64" i="1"/>
  <c r="J63" i="1"/>
  <c r="F63" i="1"/>
  <c r="E63" i="1"/>
  <c r="C63" i="1"/>
  <c r="D63" i="1" s="1"/>
  <c r="J62" i="1"/>
  <c r="F62" i="1"/>
  <c r="E62" i="1"/>
  <c r="C62" i="1"/>
  <c r="D62" i="1" s="1"/>
  <c r="J61" i="1"/>
  <c r="F61" i="1"/>
  <c r="E61" i="1"/>
  <c r="C61" i="1"/>
  <c r="D61" i="1" s="1"/>
  <c r="J60" i="1"/>
  <c r="F60" i="1"/>
  <c r="E60" i="1"/>
  <c r="C60" i="1"/>
  <c r="D60" i="1" s="1"/>
  <c r="J59" i="1"/>
  <c r="F59" i="1"/>
  <c r="E59" i="1"/>
  <c r="C59" i="1"/>
  <c r="D59" i="1" s="1"/>
  <c r="J58" i="1"/>
  <c r="F58" i="1"/>
  <c r="E58" i="1"/>
  <c r="C58" i="1"/>
  <c r="D58" i="1" s="1"/>
  <c r="J57" i="1"/>
  <c r="F57" i="1"/>
  <c r="E57" i="1"/>
  <c r="D57" i="1"/>
  <c r="C57" i="1"/>
  <c r="J56" i="1"/>
  <c r="F56" i="1"/>
  <c r="E56" i="1"/>
  <c r="D56" i="1"/>
  <c r="C56" i="1"/>
  <c r="J55" i="1"/>
  <c r="F55" i="1"/>
  <c r="E55" i="1"/>
  <c r="C55" i="1"/>
  <c r="D55" i="1" s="1"/>
  <c r="J54" i="1"/>
  <c r="F54" i="1"/>
  <c r="E54" i="1"/>
  <c r="C54" i="1"/>
  <c r="D54" i="1" s="1"/>
  <c r="J53" i="1"/>
  <c r="F53" i="1"/>
  <c r="E53" i="1"/>
  <c r="C53" i="1"/>
  <c r="D53" i="1" s="1"/>
  <c r="J52" i="1"/>
  <c r="F52" i="1"/>
  <c r="E52" i="1"/>
  <c r="C52" i="1"/>
  <c r="D52" i="1" s="1"/>
  <c r="J51" i="1"/>
  <c r="F51" i="1"/>
  <c r="E51" i="1"/>
  <c r="C51" i="1"/>
  <c r="D51" i="1" s="1"/>
  <c r="J50" i="1"/>
  <c r="F50" i="1"/>
  <c r="E50" i="1"/>
  <c r="C50" i="1"/>
  <c r="D50" i="1" s="1"/>
  <c r="J49" i="1"/>
  <c r="F49" i="1"/>
  <c r="E49" i="1"/>
  <c r="D49" i="1"/>
  <c r="C49" i="1"/>
  <c r="J48" i="1"/>
  <c r="F48" i="1"/>
  <c r="E48" i="1"/>
  <c r="D48" i="1"/>
  <c r="C48" i="1"/>
  <c r="J47" i="1"/>
  <c r="F47" i="1"/>
  <c r="E47" i="1"/>
  <c r="C47" i="1"/>
  <c r="D47" i="1" s="1"/>
  <c r="J46" i="1"/>
  <c r="F46" i="1"/>
  <c r="E46" i="1"/>
  <c r="C46" i="1"/>
  <c r="D46" i="1" s="1"/>
  <c r="J45" i="1"/>
  <c r="F45" i="1"/>
  <c r="E45" i="1"/>
  <c r="C45" i="1"/>
  <c r="D45" i="1" s="1"/>
  <c r="J44" i="1"/>
  <c r="F44" i="1"/>
  <c r="E44" i="1"/>
  <c r="C44" i="1"/>
  <c r="D44" i="1" s="1"/>
  <c r="J43" i="1"/>
  <c r="F43" i="1"/>
  <c r="E43" i="1"/>
  <c r="C43" i="1"/>
  <c r="D43" i="1" s="1"/>
  <c r="J42" i="1"/>
  <c r="F42" i="1"/>
  <c r="E42" i="1"/>
  <c r="C42" i="1"/>
  <c r="D42" i="1" s="1"/>
  <c r="J41" i="1"/>
  <c r="F41" i="1"/>
  <c r="E41" i="1"/>
  <c r="D41" i="1"/>
  <c r="C41" i="1"/>
  <c r="J40" i="1"/>
  <c r="F40" i="1"/>
  <c r="E40" i="1"/>
  <c r="D40" i="1"/>
  <c r="C40" i="1"/>
  <c r="J39" i="1"/>
  <c r="F39" i="1"/>
  <c r="E39" i="1"/>
  <c r="C39" i="1"/>
  <c r="D39" i="1" s="1"/>
  <c r="J38" i="1"/>
  <c r="F38" i="1"/>
  <c r="E38" i="1"/>
  <c r="C38" i="1"/>
  <c r="D38" i="1" s="1"/>
  <c r="J37" i="1"/>
  <c r="F37" i="1"/>
  <c r="E37" i="1"/>
  <c r="C37" i="1"/>
  <c r="D37" i="1" s="1"/>
  <c r="J36" i="1"/>
  <c r="F36" i="1"/>
  <c r="E36" i="1"/>
  <c r="C36" i="1"/>
  <c r="D36" i="1" s="1"/>
  <c r="J35" i="1"/>
  <c r="F35" i="1"/>
  <c r="E35" i="1"/>
  <c r="C35" i="1"/>
  <c r="D35" i="1" s="1"/>
  <c r="J34" i="1"/>
  <c r="F34" i="1"/>
  <c r="E34" i="1"/>
  <c r="C34" i="1"/>
  <c r="D34" i="1" s="1"/>
  <c r="J33" i="1"/>
  <c r="F33" i="1"/>
  <c r="E33" i="1"/>
  <c r="D33" i="1"/>
  <c r="C33" i="1"/>
  <c r="J32" i="1"/>
  <c r="F32" i="1"/>
  <c r="E32" i="1"/>
  <c r="D32" i="1"/>
  <c r="C32" i="1"/>
  <c r="J31" i="1"/>
  <c r="F31" i="1"/>
  <c r="E31" i="1"/>
  <c r="C31" i="1"/>
  <c r="D31" i="1" s="1"/>
  <c r="J30" i="1"/>
  <c r="F30" i="1"/>
  <c r="E30" i="1"/>
  <c r="C30" i="1"/>
  <c r="D30" i="1" s="1"/>
  <c r="J29" i="1"/>
  <c r="F29" i="1"/>
  <c r="E29" i="1"/>
  <c r="C29" i="1"/>
  <c r="D29" i="1" s="1"/>
  <c r="J28" i="1"/>
  <c r="F28" i="1"/>
  <c r="E28" i="1"/>
  <c r="C28" i="1"/>
  <c r="D28" i="1" s="1"/>
  <c r="J27" i="1"/>
  <c r="F27" i="1"/>
  <c r="E27" i="1"/>
  <c r="C27" i="1"/>
  <c r="D27" i="1" s="1"/>
  <c r="J26" i="1"/>
  <c r="F26" i="1"/>
  <c r="E26" i="1"/>
  <c r="C26" i="1"/>
  <c r="D26" i="1" s="1"/>
  <c r="J25" i="1"/>
  <c r="F25" i="1"/>
  <c r="E25" i="1"/>
  <c r="D25" i="1"/>
  <c r="C25" i="1"/>
  <c r="J24" i="1"/>
  <c r="F24" i="1"/>
  <c r="E24" i="1"/>
  <c r="C24" i="1"/>
  <c r="D24" i="1" s="1"/>
  <c r="J23" i="1"/>
  <c r="F23" i="1"/>
  <c r="E23" i="1"/>
  <c r="C23" i="1"/>
  <c r="D23" i="1" s="1"/>
  <c r="J22" i="1"/>
  <c r="F22" i="1"/>
  <c r="E22" i="1"/>
  <c r="C22" i="1"/>
  <c r="D22" i="1" s="1"/>
  <c r="J21" i="1"/>
  <c r="F21" i="1"/>
  <c r="E21" i="1"/>
  <c r="C21" i="1"/>
  <c r="D21" i="1" s="1"/>
  <c r="J20" i="1"/>
  <c r="F20" i="1"/>
  <c r="E20" i="1"/>
  <c r="C20" i="1"/>
  <c r="D20" i="1" s="1"/>
  <c r="J19" i="1"/>
  <c r="F19" i="1"/>
  <c r="E19" i="1"/>
  <c r="C19" i="1"/>
  <c r="D19" i="1" s="1"/>
  <c r="J18" i="1"/>
  <c r="F18" i="1"/>
  <c r="E18" i="1"/>
  <c r="D18" i="1"/>
  <c r="C18" i="1"/>
  <c r="J17" i="1"/>
  <c r="F17" i="1"/>
  <c r="E17" i="1"/>
  <c r="C17" i="1"/>
  <c r="D17" i="1" s="1"/>
  <c r="J16" i="1"/>
  <c r="F16" i="1"/>
  <c r="E16" i="1"/>
  <c r="C16" i="1"/>
  <c r="D16" i="1" s="1"/>
  <c r="J15" i="1"/>
  <c r="F15" i="1"/>
  <c r="E15" i="1"/>
  <c r="C15" i="1"/>
  <c r="D15" i="1" s="1"/>
  <c r="J14" i="1"/>
  <c r="F14" i="1"/>
  <c r="E14" i="1"/>
  <c r="C14" i="1"/>
  <c r="D14" i="1" s="1"/>
  <c r="J13" i="1"/>
  <c r="F13" i="1"/>
  <c r="E13" i="1"/>
  <c r="C13" i="1"/>
  <c r="D13" i="1" s="1"/>
  <c r="J12" i="1"/>
  <c r="F12" i="1"/>
  <c r="E12" i="1"/>
  <c r="C12" i="1"/>
  <c r="D12" i="1" s="1"/>
  <c r="J11" i="1"/>
  <c r="F11" i="1"/>
  <c r="E11" i="1"/>
  <c r="C11" i="1"/>
  <c r="D11" i="1" s="1"/>
  <c r="J10" i="1"/>
  <c r="F10" i="1"/>
  <c r="E10" i="1"/>
  <c r="C10" i="1"/>
  <c r="D10" i="1" s="1"/>
  <c r="J9" i="1"/>
  <c r="F9" i="1"/>
  <c r="E9" i="1"/>
  <c r="C9" i="1"/>
  <c r="D9" i="1" s="1"/>
  <c r="J8" i="1"/>
  <c r="F8" i="1"/>
  <c r="E8" i="1"/>
  <c r="C8" i="1"/>
  <c r="D8" i="1" s="1"/>
  <c r="J7" i="1"/>
  <c r="F7" i="1"/>
  <c r="E7" i="1"/>
  <c r="C7" i="1"/>
  <c r="D7" i="1" s="1"/>
  <c r="J6" i="1"/>
  <c r="F6" i="1"/>
  <c r="E6" i="1"/>
  <c r="C6" i="1"/>
  <c r="D6" i="1" s="1"/>
  <c r="J5" i="1"/>
  <c r="F5" i="1"/>
  <c r="E5" i="1"/>
  <c r="C5" i="1"/>
  <c r="D5" i="1" s="1"/>
  <c r="J4" i="1"/>
  <c r="F4" i="1"/>
  <c r="E4" i="1"/>
  <c r="C4" i="1"/>
  <c r="D4" i="1" s="1"/>
  <c r="J3" i="1"/>
  <c r="F3" i="1"/>
  <c r="E3" i="1"/>
  <c r="C3" i="1"/>
  <c r="D3" i="1" s="1"/>
</calcChain>
</file>

<file path=xl/sharedStrings.xml><?xml version="1.0" encoding="utf-8"?>
<sst xmlns="http://schemas.openxmlformats.org/spreadsheetml/2006/main" count="635" uniqueCount="226">
  <si>
    <t>רשות</t>
  </si>
  <si>
    <t>תחנת מיון</t>
  </si>
  <si>
    <t>טון נאסף שנתי ספטמבר 23-אוגסט 24</t>
  </si>
  <si>
    <t>ממוצע חודשי ספטמבר 23-אוגוסט 24</t>
  </si>
  <si>
    <t>כמות הנפות ספטמבר 23-אוגוסט 24</t>
  </si>
  <si>
    <t>אזור</t>
  </si>
  <si>
    <t>מתכת</t>
  </si>
  <si>
    <t>פלסטיק</t>
  </si>
  <si>
    <t>סה"כ כלים</t>
  </si>
  <si>
    <t>אבו גוש</t>
  </si>
  <si>
    <t>פתח תקווה</t>
  </si>
  <si>
    <t>ירושלים</t>
  </si>
  <si>
    <t>אבו סנאן</t>
  </si>
  <si>
    <t>גל מיחזור-ק. אתא</t>
  </si>
  <si>
    <t>צפון</t>
  </si>
  <si>
    <t>אבן יהודה</t>
  </si>
  <si>
    <t>כפר ידידיה/פתח תקווה</t>
  </si>
  <si>
    <t>מרכז והשרון</t>
  </si>
  <si>
    <t>אום אל פאחם</t>
  </si>
  <si>
    <t>אופקים</t>
  </si>
  <si>
    <t>דרום</t>
  </si>
  <si>
    <t>אור יהודה</t>
  </si>
  <si>
    <t>אור עקיבא</t>
  </si>
  <si>
    <t>אורנית</t>
  </si>
  <si>
    <t xml:space="preserve">שומרון </t>
  </si>
  <si>
    <t>אילת</t>
  </si>
  <si>
    <t>אליכין</t>
  </si>
  <si>
    <t>אלעד</t>
  </si>
  <si>
    <t>אלפי מנשה</t>
  </si>
  <si>
    <t>אלקנה</t>
  </si>
  <si>
    <t>אפרת</t>
  </si>
  <si>
    <t>אריאל</t>
  </si>
  <si>
    <t>אשדוד</t>
  </si>
  <si>
    <t>אשקלון</t>
  </si>
  <si>
    <t>באקה אל-גרבייה</t>
  </si>
  <si>
    <t>באר יעקב</t>
  </si>
  <si>
    <t>באר שבע</t>
  </si>
  <si>
    <t>בועיינה נוג'דאת</t>
  </si>
  <si>
    <t>בית אל</t>
  </si>
  <si>
    <t>בית אריה</t>
  </si>
  <si>
    <t>בית ג'ן</t>
  </si>
  <si>
    <t>בית דגן</t>
  </si>
  <si>
    <t>בית שאן</t>
  </si>
  <si>
    <t>בית שמש</t>
  </si>
  <si>
    <t>בני ברק</t>
  </si>
  <si>
    <t>בני עייש</t>
  </si>
  <si>
    <t>בנימינה גבעת עדה</t>
  </si>
  <si>
    <t>בסמ"ה</t>
  </si>
  <si>
    <t>בת ים</t>
  </si>
  <si>
    <t>ג'וליס</t>
  </si>
  <si>
    <t>ג'ת</t>
  </si>
  <si>
    <t>גבעת זאב</t>
  </si>
  <si>
    <t>גבעת שמואל</t>
  </si>
  <si>
    <t>גבעתיים</t>
  </si>
  <si>
    <t>גדרה</t>
  </si>
  <si>
    <t>גוש חלב</t>
  </si>
  <si>
    <t>גן יבנה</t>
  </si>
  <si>
    <t>גני תקווה</t>
  </si>
  <si>
    <t>דימונה</t>
  </si>
  <si>
    <t>דליאת אל כרמל</t>
  </si>
  <si>
    <t>הוד השרון</t>
  </si>
  <si>
    <t>המשולש הדרומי - איגוד ערים אכה"ס</t>
  </si>
  <si>
    <t>הר אדר</t>
  </si>
  <si>
    <t>הרצליה</t>
  </si>
  <si>
    <t>זכרון יעקב</t>
  </si>
  <si>
    <t>זמר</t>
  </si>
  <si>
    <t>חדרה</t>
  </si>
  <si>
    <t>חולון</t>
  </si>
  <si>
    <t>חורפיש</t>
  </si>
  <si>
    <t>חצור הגלילית</t>
  </si>
  <si>
    <t>חריש</t>
  </si>
  <si>
    <t>טבריה</t>
  </si>
  <si>
    <t>טורען</t>
  </si>
  <si>
    <t>טייבה</t>
  </si>
  <si>
    <t>טירת הכרמל</t>
  </si>
  <si>
    <t>טמרה</t>
  </si>
  <si>
    <t>יאנוח-ג'ת</t>
  </si>
  <si>
    <t>יבנאל</t>
  </si>
  <si>
    <t>יבנה</t>
  </si>
  <si>
    <t>יהוד-מונוסון</t>
  </si>
  <si>
    <t>יוקנעם</t>
  </si>
  <si>
    <t>יסוד המעלה</t>
  </si>
  <si>
    <t>ירוחם</t>
  </si>
  <si>
    <t>כאוכב אבו אלהיג'א</t>
  </si>
  <si>
    <t>כוכב יאיר - צור יגאל</t>
  </si>
  <si>
    <t>כסייפה</t>
  </si>
  <si>
    <t>כסרא סמיע</t>
  </si>
  <si>
    <t>כפר ורדים</t>
  </si>
  <si>
    <t>כפר יונה</t>
  </si>
  <si>
    <t>כפר כמא</t>
  </si>
  <si>
    <t>כפר סבא</t>
  </si>
  <si>
    <t>כפר קרע</t>
  </si>
  <si>
    <t>כפר שמריהו</t>
  </si>
  <si>
    <t>כפר תבור</t>
  </si>
  <si>
    <t>כרמיאל</t>
  </si>
  <si>
    <t>להבים</t>
  </si>
  <si>
    <t>לוד</t>
  </si>
  <si>
    <t>לקיה</t>
  </si>
  <si>
    <t>מ.א. אל בטוף</t>
  </si>
  <si>
    <t>מ.א. אל קסום</t>
  </si>
  <si>
    <t>מ.א. אלונה</t>
  </si>
  <si>
    <t>מ.א. אשכול</t>
  </si>
  <si>
    <t>מ.א. באר טוביה</t>
  </si>
  <si>
    <t>מ.א. בני שמעון</t>
  </si>
  <si>
    <t>מ.א. בקעת הירדן</t>
  </si>
  <si>
    <t>מ.א. ברנר</t>
  </si>
  <si>
    <t>מ.א. גדרות</t>
  </si>
  <si>
    <t>מ.א. גולן</t>
  </si>
  <si>
    <t>מ.א. גוש עציון</t>
  </si>
  <si>
    <t>מ.א. גזר</t>
  </si>
  <si>
    <t>מ.א. גלבוע</t>
  </si>
  <si>
    <t>מ.א. גליל עליון</t>
  </si>
  <si>
    <t>מ.א. גן רווה</t>
  </si>
  <si>
    <t>מ.א. דרום השרון</t>
  </si>
  <si>
    <t>מ.א. הגליל התחתון</t>
  </si>
  <si>
    <t>מ.א. הר חברון</t>
  </si>
  <si>
    <t>מ.א. זבולון</t>
  </si>
  <si>
    <t>מ.א. חבל אילות</t>
  </si>
  <si>
    <t>מ.א. חבל יבנה</t>
  </si>
  <si>
    <t>מ.א. חבל מודיעין</t>
  </si>
  <si>
    <t>מ.א. חוף אשקלון</t>
  </si>
  <si>
    <t>מ.א. חוף הכרמל</t>
  </si>
  <si>
    <t>מ.א. חוף השרון</t>
  </si>
  <si>
    <t>מ.א. יואב</t>
  </si>
  <si>
    <t>מ.א. לב השרון</t>
  </si>
  <si>
    <t>מ.א. לכיש</t>
  </si>
  <si>
    <t>מ.א. מבואות החרמון</t>
  </si>
  <si>
    <t>מ.א. מגידו</t>
  </si>
  <si>
    <t>מ.א. מגילות ים המלח</t>
  </si>
  <si>
    <t>מ.א. מטה אשר</t>
  </si>
  <si>
    <t>מ.א. מטה בנימין</t>
  </si>
  <si>
    <t>מ.א. מטה יהודה</t>
  </si>
  <si>
    <t>מ.א. מנשה</t>
  </si>
  <si>
    <t>מ.א. מעלה יוסף</t>
  </si>
  <si>
    <t>מ.א. מרום הגליל</t>
  </si>
  <si>
    <t>מ.א. מרחבים</t>
  </si>
  <si>
    <t>מ.א. נווה מדבר</t>
  </si>
  <si>
    <t>מ.א. נחל שורק</t>
  </si>
  <si>
    <t>מ.א. עמק הירדן</t>
  </si>
  <si>
    <t>מ.א. עמק המעיינות</t>
  </si>
  <si>
    <t>מ.א. עמק חפר</t>
  </si>
  <si>
    <t>מ.א. עמק יזרעאל</t>
  </si>
  <si>
    <t>מ.א. ערבה תיכונה</t>
  </si>
  <si>
    <t>מ.א. רמת הנגב</t>
  </si>
  <si>
    <t>מ.א. שדות דן</t>
  </si>
  <si>
    <t>מ.א. שדות נגב</t>
  </si>
  <si>
    <t>מ.א. שומרון</t>
  </si>
  <si>
    <t>מ.א. שער הנגב</t>
  </si>
  <si>
    <t>מ.א. שפיר</t>
  </si>
  <si>
    <t>מ.א. תמר</t>
  </si>
  <si>
    <t>מבשרת ציון</t>
  </si>
  <si>
    <t>מג'ד אל שאמס</t>
  </si>
  <si>
    <t>מגדל העמק</t>
  </si>
  <si>
    <t>מודיעין מכבים רעות</t>
  </si>
  <si>
    <t>מודיעין עילית</t>
  </si>
  <si>
    <t>מזכרת בתיה</t>
  </si>
  <si>
    <t>מזרעה</t>
  </si>
  <si>
    <t>מטולה</t>
  </si>
  <si>
    <t>מיתר</t>
  </si>
  <si>
    <t>מסעדה</t>
  </si>
  <si>
    <t>מעיליא</t>
  </si>
  <si>
    <t>מעלה אדומים</t>
  </si>
  <si>
    <t>מעלה אפרים</t>
  </si>
  <si>
    <t>מעלה עירון</t>
  </si>
  <si>
    <t>מעלות תרשיחא</t>
  </si>
  <si>
    <t>מצפה רמון</t>
  </si>
  <si>
    <t>נהריה</t>
  </si>
  <si>
    <t>נוף הגליל</t>
  </si>
  <si>
    <t>נס ציונה</t>
  </si>
  <si>
    <t>נשר</t>
  </si>
  <si>
    <t>נתיבות</t>
  </si>
  <si>
    <t>נתניה</t>
  </si>
  <si>
    <t>סאג'ור</t>
  </si>
  <si>
    <t>סביון</t>
  </si>
  <si>
    <t>סכנין</t>
  </si>
  <si>
    <t>עומר</t>
  </si>
  <si>
    <t>עין קניה</t>
  </si>
  <si>
    <t>עכו</t>
  </si>
  <si>
    <t>עמנואל</t>
  </si>
  <si>
    <t>עפולה</t>
  </si>
  <si>
    <t>ערד</t>
  </si>
  <si>
    <t>פסוטה</t>
  </si>
  <si>
    <t>פקיעין</t>
  </si>
  <si>
    <t>פרדס חנה - כרכור</t>
  </si>
  <si>
    <t>פרדסייה</t>
  </si>
  <si>
    <t>צור הדסה</t>
  </si>
  <si>
    <t>צפת</t>
  </si>
  <si>
    <t>קדומים</t>
  </si>
  <si>
    <t>קדימה-צורן</t>
  </si>
  <si>
    <t>קצרין</t>
  </si>
  <si>
    <t>קריית אונו</t>
  </si>
  <si>
    <t>קריית ארבע</t>
  </si>
  <si>
    <t>קריית אתא</t>
  </si>
  <si>
    <t>קריית ביאליק</t>
  </si>
  <si>
    <t>קריית גת</t>
  </si>
  <si>
    <t>קריית טבעון</t>
  </si>
  <si>
    <t>קריית ים</t>
  </si>
  <si>
    <t>קריית יערים</t>
  </si>
  <si>
    <t>קריית מוצקין</t>
  </si>
  <si>
    <t>קריית מלאכי</t>
  </si>
  <si>
    <t>קריית עקרון</t>
  </si>
  <si>
    <t>קריית שמונה</t>
  </si>
  <si>
    <t>קרני שומרון</t>
  </si>
  <si>
    <t>ראש העין</t>
  </si>
  <si>
    <t>ראש פינה</t>
  </si>
  <si>
    <t>ראשון לציון</t>
  </si>
  <si>
    <t>רחובות</t>
  </si>
  <si>
    <t>רכסים</t>
  </si>
  <si>
    <t>רמלה</t>
  </si>
  <si>
    <t>רמת גן</t>
  </si>
  <si>
    <t>רמת השרון</t>
  </si>
  <si>
    <t>רמת ישי</t>
  </si>
  <si>
    <t>רעננה</t>
  </si>
  <si>
    <t>שבלי אום אלע'נם</t>
  </si>
  <si>
    <t>שדרות</t>
  </si>
  <si>
    <t>שוהם</t>
  </si>
  <si>
    <t>שלומי</t>
  </si>
  <si>
    <t>שער שומרון</t>
  </si>
  <si>
    <t>שפרעם</t>
  </si>
  <si>
    <t>תל מונד</t>
  </si>
  <si>
    <t>תל שבע</t>
  </si>
  <si>
    <t>תדירות פינוי( כמות הפעמים בשנה )</t>
  </si>
  <si>
    <t>תחילת מידע טבלה</t>
  </si>
  <si>
    <t>סוף מידע טבלה צד שמאל</t>
  </si>
  <si>
    <t>סוף מידע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</si>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</sst>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177"/>
      <scheme val="minor"/>
    </font>
    <font>
      <sz val="12"/>
      <name val="Arial"/>
      <family val="2"/>
    </font>
    <font>
      <sz val="11"/>
      <name val="Arial"/>
      <family val="2"/>
    </font>
    <font>
      <sz val="11"/>
      <color theme="0"/>
      <name val="Aptos Narrow"/>
      <family val="2"/>
      <charset val="177"/>
      <scheme val="minor"/>
    </font>
    <font>
      <sz val="13"/>
      <color theme="1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1</xdr:row>
      <xdr:rowOff>0</xdr:rowOff>
    </xdr:from>
    <xdr:to>
      <xdr:col>12</xdr:col>
      <xdr:colOff>666598</xdr:colOff>
      <xdr:row>1</xdr:row>
      <xdr:rowOff>673100</xdr:rowOff>
    </xdr:to>
    <xdr:pic>
      <xdr:nvPicPr>
        <xdr:cNvPr id="2" name="Picture 1" descr="קוֹבֶץ זֶה הוּנְגַּש עַל יְדֵי חברת אֵיְי טוּ זִי - סֶמֶל  הַנגישוּת&#10;">
          <a:extLst>
            <a:ext uri="{FF2B5EF4-FFF2-40B4-BE49-F238E27FC236}">
              <a16:creationId xmlns:a16="http://schemas.microsoft.com/office/drawing/2014/main" id="{FCFEB857-981B-5DC3-AAC7-8FCC6CE63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9326602" y="190500"/>
          <a:ext cx="666597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mirorg.sharepoint.com/sites/msteams_43cfb8/Shared%20Documents/&#1514;&#1508;&#1506;&#1493;&#1500;/&#1494;&#1499;&#1493;&#1499;&#1497;&#1514;%20-%20&#1499;&#1500;&#1500;&#1497;/&#1492;&#1505;&#1499;&#1502;&#1497;&#1501;%20&#1494;&#1499;&#1493;&#1499;&#1497;&#1514;%20&#1495;&#1491;&#1513;%20&#1506;&#1504;&#1489;&#1500;/&#1502;&#1499;&#1512;&#1494;%20&#1508;&#1497;&#1504;&#1493;&#1497;%20&#1493;&#1514;&#1495;&#1493;&#1494;&#1511;&#1492;/&#1491;&#1493;&#1495;%20&#1504;&#1514;&#1493;&#1504;&#1497;%20&#1494;&#1499;&#1493;&#1499;&#1497;&#1514;%20&#1500;&#1502;&#1499;&#1512;&#1494;%20&#1508;&#1497;&#1504;&#1493;&#1497;.xlsx" TargetMode="External"/><Relationship Id="rId1" Type="http://schemas.openxmlformats.org/officeDocument/2006/relationships/externalLinkPath" Target="https://tmirorg.sharepoint.com/sites/msteams_43cfb8/Shared%20Documents/&#1514;&#1508;&#1506;&#1493;&#1500;/&#1494;&#1499;&#1493;&#1499;&#1497;&#1514;%20-%20&#1499;&#1500;&#1500;&#1497;/&#1492;&#1505;&#1499;&#1502;&#1497;&#1501;%20&#1494;&#1499;&#1493;&#1499;&#1497;&#1514;%20&#1495;&#1491;&#1513;%20&#1506;&#1504;&#1489;&#1500;/&#1502;&#1499;&#1512;&#1494;%20&#1508;&#1497;&#1504;&#1493;&#1497;%20&#1493;&#1514;&#1495;&#1493;&#1494;&#1511;&#1492;/&#1491;&#1493;&#1495;%20&#1504;&#1514;&#1493;&#1504;&#1497;%20&#1494;&#1499;&#1493;&#1499;&#1497;&#1514;%20&#1500;&#1502;&#1499;&#1512;&#1494;%20&#1508;&#1497;&#1504;&#1493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למכרז"/>
      <sheetName val="גיליון2"/>
      <sheetName val="סופי"/>
      <sheetName val="תדירות פינוי"/>
      <sheetName val="דוח רשויות ספטמבר 23-אוגסט 24"/>
    </sheetNames>
    <sheetDataSet>
      <sheetData sheetId="0"/>
      <sheetData sheetId="1"/>
      <sheetData sheetId="2"/>
      <sheetData sheetId="3">
        <row r="2">
          <cell r="A2" t="str">
            <v>שם ספק</v>
          </cell>
          <cell r="B2" t="str">
            <v>תדירות פינוי -חדש</v>
          </cell>
        </row>
        <row r="3">
          <cell r="A3" t="str">
            <v>מ.א. משגב</v>
          </cell>
          <cell r="B3">
            <v>6</v>
          </cell>
        </row>
        <row r="4">
          <cell r="A4" t="str">
            <v>מ.א. עמק חפר</v>
          </cell>
          <cell r="B4">
            <v>8</v>
          </cell>
        </row>
        <row r="5">
          <cell r="A5" t="str">
            <v>מ.א. מטה אשר</v>
          </cell>
          <cell r="B5">
            <v>4</v>
          </cell>
        </row>
        <row r="6">
          <cell r="A6" t="str">
            <v>מ.א. עמק יזרעאל</v>
          </cell>
          <cell r="B6">
            <v>7</v>
          </cell>
        </row>
        <row r="7">
          <cell r="A7" t="str">
            <v>בת ים</v>
          </cell>
          <cell r="B7">
            <v>3</v>
          </cell>
        </row>
        <row r="8">
          <cell r="A8" t="str">
            <v>הרצליה</v>
          </cell>
          <cell r="B8">
            <v>8</v>
          </cell>
        </row>
        <row r="9">
          <cell r="A9" t="str">
            <v>קריית מוצקין</v>
          </cell>
          <cell r="B9">
            <v>3</v>
          </cell>
        </row>
        <row r="10">
          <cell r="A10" t="str">
            <v>מ.א. חבל אילות</v>
          </cell>
          <cell r="B10">
            <v>4</v>
          </cell>
        </row>
        <row r="11">
          <cell r="A11" t="str">
            <v>מ.א. גוש עציון</v>
          </cell>
          <cell r="B11">
            <v>3</v>
          </cell>
        </row>
        <row r="12">
          <cell r="A12" t="str">
            <v>כפר ורדים</v>
          </cell>
          <cell r="B12">
            <v>4</v>
          </cell>
        </row>
        <row r="13">
          <cell r="A13" t="str">
            <v>כפר תבור</v>
          </cell>
          <cell r="B13">
            <v>4</v>
          </cell>
        </row>
        <row r="14">
          <cell r="A14" t="str">
            <v>מ.א. חבל מודיעין</v>
          </cell>
          <cell r="B14">
            <v>6</v>
          </cell>
        </row>
        <row r="15">
          <cell r="A15" t="str">
            <v>כפר סבא</v>
          </cell>
          <cell r="B15">
            <v>12</v>
          </cell>
        </row>
        <row r="16">
          <cell r="A16" t="str">
            <v>כפר שמריהו</v>
          </cell>
          <cell r="B16">
            <v>7</v>
          </cell>
        </row>
        <row r="17">
          <cell r="A17" t="str">
            <v>יסוד המעלה</v>
          </cell>
          <cell r="B17">
            <v>4</v>
          </cell>
        </row>
        <row r="18">
          <cell r="A18" t="str">
            <v>מ.א. עמק המעיינות</v>
          </cell>
          <cell r="B18">
            <v>4</v>
          </cell>
        </row>
        <row r="19">
          <cell r="A19" t="str">
            <v>מ.א. ברנר</v>
          </cell>
          <cell r="B19">
            <v>5</v>
          </cell>
        </row>
        <row r="20">
          <cell r="A20" t="str">
            <v>קצרין</v>
          </cell>
          <cell r="B20">
            <v>3</v>
          </cell>
        </row>
        <row r="21">
          <cell r="A21" t="str">
            <v>מ.א. גולן</v>
          </cell>
          <cell r="B21">
            <v>6</v>
          </cell>
        </row>
        <row r="22">
          <cell r="A22" t="str">
            <v>סביון</v>
          </cell>
          <cell r="B22">
            <v>4</v>
          </cell>
        </row>
        <row r="23">
          <cell r="A23" t="str">
            <v>קריית יערים</v>
          </cell>
          <cell r="B23">
            <v>4</v>
          </cell>
        </row>
        <row r="24">
          <cell r="A24" t="str">
            <v>מעיליא</v>
          </cell>
          <cell r="B24">
            <v>1</v>
          </cell>
        </row>
        <row r="25">
          <cell r="A25" t="str">
            <v>פסוטה</v>
          </cell>
          <cell r="B25">
            <v>1</v>
          </cell>
        </row>
        <row r="26">
          <cell r="A26" t="str">
            <v>אילת</v>
          </cell>
          <cell r="B26">
            <v>3</v>
          </cell>
        </row>
        <row r="27">
          <cell r="A27" t="str">
            <v>תל-אביב-יפו</v>
          </cell>
          <cell r="B27">
            <v>9</v>
          </cell>
        </row>
        <row r="28">
          <cell r="A28" t="str">
            <v>תל-אביב-יפו</v>
          </cell>
          <cell r="B28">
            <v>226</v>
          </cell>
        </row>
        <row r="29">
          <cell r="A29" t="str">
            <v>קריית גת</v>
          </cell>
          <cell r="B29">
            <v>3</v>
          </cell>
        </row>
        <row r="30">
          <cell r="A30" t="str">
            <v>קריית אונו</v>
          </cell>
          <cell r="B30">
            <v>4</v>
          </cell>
        </row>
        <row r="31">
          <cell r="A31" t="str">
            <v>מ.א. חוף הכרמל</v>
          </cell>
          <cell r="B31">
            <v>4</v>
          </cell>
        </row>
        <row r="32">
          <cell r="A32" t="str">
            <v>רמת ישי</v>
          </cell>
          <cell r="B32">
            <v>7</v>
          </cell>
        </row>
        <row r="33">
          <cell r="A33" t="str">
            <v>נשר</v>
          </cell>
          <cell r="B33">
            <v>3</v>
          </cell>
        </row>
        <row r="34">
          <cell r="A34" t="str">
            <v>מ.א. עמק הירדן</v>
          </cell>
          <cell r="B34">
            <v>5</v>
          </cell>
        </row>
        <row r="35">
          <cell r="A35" t="str">
            <v>מגדל העמק</v>
          </cell>
          <cell r="B35">
            <v>2</v>
          </cell>
        </row>
        <row r="36">
          <cell r="A36" t="str">
            <v>מ.א. שער הנגב</v>
          </cell>
          <cell r="B36">
            <v>3</v>
          </cell>
        </row>
        <row r="37">
          <cell r="A37" t="str">
            <v>אופקים</v>
          </cell>
          <cell r="B37">
            <v>1</v>
          </cell>
        </row>
        <row r="38">
          <cell r="A38" t="str">
            <v>אשדוד</v>
          </cell>
          <cell r="B38">
            <v>4</v>
          </cell>
        </row>
        <row r="39">
          <cell r="A39" t="str">
            <v>מ.א. יואב</v>
          </cell>
          <cell r="B39">
            <v>5</v>
          </cell>
        </row>
        <row r="40">
          <cell r="A40" t="str">
            <v>מ.א. זבולון</v>
          </cell>
          <cell r="B40">
            <v>5</v>
          </cell>
        </row>
        <row r="41">
          <cell r="A41" t="str">
            <v>גבעתיים</v>
          </cell>
          <cell r="B41">
            <v>10</v>
          </cell>
        </row>
        <row r="42">
          <cell r="A42" t="str">
            <v>רכסים</v>
          </cell>
          <cell r="B42">
            <v>3</v>
          </cell>
        </row>
        <row r="43">
          <cell r="A43" t="str">
            <v>מודיעין מכבים רעות</v>
          </cell>
          <cell r="B43">
            <v>12</v>
          </cell>
        </row>
        <row r="44">
          <cell r="A44" t="str">
            <v>כרמיאל</v>
          </cell>
          <cell r="B44">
            <v>3</v>
          </cell>
        </row>
        <row r="45">
          <cell r="A45" t="str">
            <v>מ.א. גזר</v>
          </cell>
          <cell r="B45">
            <v>6</v>
          </cell>
        </row>
        <row r="46">
          <cell r="A46" t="str">
            <v>אליכין</v>
          </cell>
          <cell r="B46">
            <v>3</v>
          </cell>
        </row>
        <row r="47">
          <cell r="A47" t="str">
            <v>פרדס חנה - כרכור</v>
          </cell>
          <cell r="B47">
            <v>6</v>
          </cell>
        </row>
        <row r="48">
          <cell r="A48" t="str">
            <v>מ.א. חוף אשקלון</v>
          </cell>
          <cell r="B48">
            <v>4</v>
          </cell>
        </row>
        <row r="49">
          <cell r="A49" t="str">
            <v>נתניה</v>
          </cell>
          <cell r="B49">
            <v>6</v>
          </cell>
        </row>
        <row r="50">
          <cell r="A50" t="str">
            <v>פתח תקווה</v>
          </cell>
          <cell r="B50">
            <v>8</v>
          </cell>
        </row>
        <row r="51">
          <cell r="A51" t="str">
            <v>פתח תקווה</v>
          </cell>
          <cell r="B51">
            <v>8</v>
          </cell>
        </row>
        <row r="52">
          <cell r="A52" t="str">
            <v>פתח תקווה</v>
          </cell>
          <cell r="B52">
            <v>8</v>
          </cell>
        </row>
        <row r="53">
          <cell r="A53" t="str">
            <v>פתח תקווה</v>
          </cell>
          <cell r="B53">
            <v>8</v>
          </cell>
        </row>
        <row r="54">
          <cell r="A54" t="str">
            <v>פתח תקווה</v>
          </cell>
          <cell r="B54">
            <v>8</v>
          </cell>
        </row>
        <row r="55">
          <cell r="A55" t="str">
            <v>פתח תקווה</v>
          </cell>
          <cell r="B55">
            <v>8</v>
          </cell>
        </row>
        <row r="56">
          <cell r="A56" t="str">
            <v>נתיבות</v>
          </cell>
          <cell r="B56">
            <v>1</v>
          </cell>
        </row>
        <row r="57">
          <cell r="A57" t="str">
            <v>מ.א. שפיר</v>
          </cell>
          <cell r="B57">
            <v>3</v>
          </cell>
        </row>
        <row r="58">
          <cell r="A58" t="str">
            <v>ירוחם</v>
          </cell>
          <cell r="B58">
            <v>1</v>
          </cell>
        </row>
        <row r="59">
          <cell r="A59" t="str">
            <v>בית שאן</v>
          </cell>
          <cell r="B59">
            <v>1</v>
          </cell>
        </row>
        <row r="60">
          <cell r="A60" t="str">
            <v>אשקלון</v>
          </cell>
          <cell r="B60">
            <v>2</v>
          </cell>
        </row>
        <row r="61">
          <cell r="A61" t="str">
            <v>מ.א. שדות דן</v>
          </cell>
          <cell r="B61">
            <v>3</v>
          </cell>
        </row>
        <row r="62">
          <cell r="A62" t="str">
            <v>מ.א. אלונה</v>
          </cell>
          <cell r="B62">
            <v>8</v>
          </cell>
        </row>
        <row r="63">
          <cell r="A63" t="str">
            <v>מ.א. מרום הגליל</v>
          </cell>
          <cell r="B63">
            <v>3</v>
          </cell>
        </row>
        <row r="64">
          <cell r="A64" t="str">
            <v>שפרעם</v>
          </cell>
          <cell r="B64">
            <v>1</v>
          </cell>
        </row>
        <row r="65">
          <cell r="A65" t="str">
            <v>מג'ד אל שאמס</v>
          </cell>
          <cell r="B65">
            <v>1</v>
          </cell>
        </row>
        <row r="66">
          <cell r="A66" t="str">
            <v>מצפה רמון</v>
          </cell>
          <cell r="B66">
            <v>2</v>
          </cell>
        </row>
        <row r="67">
          <cell r="A67" t="str">
            <v>מזכרת בתיה</v>
          </cell>
          <cell r="B67">
            <v>4</v>
          </cell>
        </row>
        <row r="68">
          <cell r="A68" t="str">
            <v>אבן יהודה</v>
          </cell>
          <cell r="B68">
            <v>7</v>
          </cell>
        </row>
        <row r="69">
          <cell r="A69" t="str">
            <v>זכרון יעקב</v>
          </cell>
          <cell r="B69">
            <v>7</v>
          </cell>
        </row>
        <row r="70">
          <cell r="A70" t="str">
            <v>מיתר</v>
          </cell>
          <cell r="B70">
            <v>4</v>
          </cell>
        </row>
        <row r="71">
          <cell r="A71" t="str">
            <v>עפולה</v>
          </cell>
          <cell r="B71">
            <v>3</v>
          </cell>
        </row>
        <row r="72">
          <cell r="A72" t="str">
            <v>ראשון לציון</v>
          </cell>
          <cell r="B72">
            <v>6</v>
          </cell>
        </row>
        <row r="73">
          <cell r="A73" t="str">
            <v>ראשון לציון</v>
          </cell>
          <cell r="B73">
            <v>8</v>
          </cell>
        </row>
        <row r="74">
          <cell r="A74" t="str">
            <v>חיפה</v>
          </cell>
          <cell r="B74">
            <v>4</v>
          </cell>
        </row>
        <row r="75">
          <cell r="A75" t="str">
            <v>מטולה</v>
          </cell>
          <cell r="B75">
            <v>5</v>
          </cell>
        </row>
        <row r="76">
          <cell r="A76" t="str">
            <v>מעלות תרשיחא</v>
          </cell>
          <cell r="B76">
            <v>2</v>
          </cell>
        </row>
        <row r="77">
          <cell r="A77" t="str">
            <v>אזור</v>
          </cell>
          <cell r="B77">
            <v>2</v>
          </cell>
        </row>
        <row r="78">
          <cell r="A78" t="str">
            <v>חולון</v>
          </cell>
          <cell r="B78">
            <v>6</v>
          </cell>
        </row>
        <row r="79">
          <cell r="A79" t="str">
            <v>מודיעין עילית</v>
          </cell>
          <cell r="B79">
            <v>3</v>
          </cell>
        </row>
        <row r="80">
          <cell r="A80" t="str">
            <v>מ.א. גלבוע</v>
          </cell>
          <cell r="B80">
            <v>4</v>
          </cell>
        </row>
        <row r="81">
          <cell r="A81" t="str">
            <v>קריית טבעון</v>
          </cell>
          <cell r="B81">
            <v>7</v>
          </cell>
        </row>
        <row r="82">
          <cell r="A82" t="str">
            <v>רעננה</v>
          </cell>
          <cell r="B82">
            <v>12</v>
          </cell>
        </row>
        <row r="83">
          <cell r="A83" t="str">
            <v>שוהם</v>
          </cell>
          <cell r="B83">
            <v>8</v>
          </cell>
        </row>
        <row r="84">
          <cell r="A84" t="str">
            <v>מ.א. מבואות החרמון</v>
          </cell>
          <cell r="B84">
            <v>3</v>
          </cell>
        </row>
        <row r="85">
          <cell r="A85" t="str">
            <v>כאוכב אבו אלהיג'א</v>
          </cell>
          <cell r="B85">
            <v>1</v>
          </cell>
        </row>
        <row r="86">
          <cell r="A86" t="str">
            <v>כסייפה</v>
          </cell>
          <cell r="B86">
            <v>1</v>
          </cell>
        </row>
        <row r="87">
          <cell r="A87" t="str">
            <v>מ.א. מגידו</v>
          </cell>
          <cell r="B87">
            <v>4</v>
          </cell>
        </row>
        <row r="88">
          <cell r="A88" t="str">
            <v>מזרעה</v>
          </cell>
          <cell r="B88">
            <v>1</v>
          </cell>
        </row>
        <row r="89">
          <cell r="A89" t="str">
            <v>מ.א. מעלה יוסף</v>
          </cell>
          <cell r="B89">
            <v>4</v>
          </cell>
        </row>
        <row r="90">
          <cell r="A90" t="str">
            <v>מ.א. גליל עליון</v>
          </cell>
          <cell r="B90">
            <v>5</v>
          </cell>
        </row>
        <row r="91">
          <cell r="A91" t="str">
            <v>מ.א. לב השרון</v>
          </cell>
          <cell r="B91">
            <v>8</v>
          </cell>
        </row>
        <row r="92">
          <cell r="A92" t="str">
            <v>מ.א. גן רווה</v>
          </cell>
          <cell r="B92">
            <v>4</v>
          </cell>
        </row>
        <row r="93">
          <cell r="A93" t="str">
            <v>גבעת שמואל</v>
          </cell>
          <cell r="B93">
            <v>5</v>
          </cell>
        </row>
        <row r="94">
          <cell r="A94" t="str">
            <v>אור יהודה</v>
          </cell>
          <cell r="B94">
            <v>3</v>
          </cell>
        </row>
        <row r="95">
          <cell r="A95" t="str">
            <v>רמלה</v>
          </cell>
          <cell r="B95">
            <v>2</v>
          </cell>
        </row>
        <row r="96">
          <cell r="A96" t="str">
            <v>מ.א. שומרון</v>
          </cell>
          <cell r="B96">
            <v>3</v>
          </cell>
        </row>
        <row r="97">
          <cell r="A97" t="str">
            <v>אור עקיבא</v>
          </cell>
          <cell r="B97">
            <v>2</v>
          </cell>
        </row>
        <row r="98">
          <cell r="A98" t="str">
            <v>אלפי מנשה</v>
          </cell>
          <cell r="B98">
            <v>4</v>
          </cell>
        </row>
        <row r="99">
          <cell r="A99" t="str">
            <v>כסרא סמיע</v>
          </cell>
          <cell r="B99">
            <v>1</v>
          </cell>
        </row>
        <row r="100">
          <cell r="A100" t="str">
            <v>פקיעין</v>
          </cell>
          <cell r="B100">
            <v>1</v>
          </cell>
        </row>
        <row r="101">
          <cell r="A101" t="str">
            <v>בית ג'ן</v>
          </cell>
          <cell r="B101">
            <v>1</v>
          </cell>
        </row>
        <row r="102">
          <cell r="A102" t="str">
            <v>ג'ת</v>
          </cell>
          <cell r="B102">
            <v>1</v>
          </cell>
        </row>
        <row r="103">
          <cell r="A103" t="str">
            <v>מ.א. בני שמעון</v>
          </cell>
          <cell r="B103">
            <v>6</v>
          </cell>
        </row>
        <row r="104">
          <cell r="A104" t="str">
            <v>מ.א. הר חברון</v>
          </cell>
          <cell r="B104">
            <v>3</v>
          </cell>
        </row>
        <row r="105">
          <cell r="A105" t="str">
            <v>מ.א. חוף השרון</v>
          </cell>
          <cell r="B105">
            <v>6</v>
          </cell>
        </row>
        <row r="106">
          <cell r="A106" t="str">
            <v>להבים</v>
          </cell>
          <cell r="B106">
            <v>4</v>
          </cell>
        </row>
        <row r="107">
          <cell r="A107" t="str">
            <v>חורפיש</v>
          </cell>
          <cell r="B107">
            <v>1</v>
          </cell>
        </row>
        <row r="108">
          <cell r="A108" t="str">
            <v>בית שמש</v>
          </cell>
          <cell r="B108">
            <v>4</v>
          </cell>
        </row>
        <row r="109">
          <cell r="A109" t="str">
            <v>כוכב יאיר - צור יגאל</v>
          </cell>
          <cell r="B109">
            <v>7</v>
          </cell>
        </row>
        <row r="110">
          <cell r="A110" t="str">
            <v>רחובות</v>
          </cell>
          <cell r="B110">
            <v>6</v>
          </cell>
        </row>
        <row r="111">
          <cell r="A111" t="str">
            <v>חצור הגלילית</v>
          </cell>
          <cell r="B111">
            <v>2</v>
          </cell>
        </row>
        <row r="112">
          <cell r="A112" t="str">
            <v>חדרה</v>
          </cell>
          <cell r="B112">
            <v>4</v>
          </cell>
        </row>
        <row r="113">
          <cell r="A113" t="str">
            <v>זמר</v>
          </cell>
          <cell r="B113">
            <v>1</v>
          </cell>
        </row>
        <row r="114">
          <cell r="A114" t="str">
            <v>טירת הכרמל</v>
          </cell>
          <cell r="B114">
            <v>2</v>
          </cell>
        </row>
        <row r="115">
          <cell r="A115" t="str">
            <v>טייבה</v>
          </cell>
          <cell r="B115">
            <v>1</v>
          </cell>
        </row>
        <row r="116">
          <cell r="A116" t="str">
            <v>כפר כמא</v>
          </cell>
          <cell r="B116">
            <v>1</v>
          </cell>
        </row>
        <row r="117">
          <cell r="A117" t="str">
            <v>מ.א. אל קסום</v>
          </cell>
          <cell r="B117">
            <v>1</v>
          </cell>
        </row>
        <row r="118">
          <cell r="A118" t="str">
            <v>ראש העין</v>
          </cell>
          <cell r="B118">
            <v>4</v>
          </cell>
        </row>
        <row r="119">
          <cell r="A119" t="str">
            <v>מ.א. אשכול</v>
          </cell>
          <cell r="B119">
            <v>6</v>
          </cell>
        </row>
        <row r="120">
          <cell r="A120" t="str">
            <v>מ.א. באר טוביה</v>
          </cell>
          <cell r="B120">
            <v>6</v>
          </cell>
        </row>
        <row r="121">
          <cell r="A121" t="str">
            <v>יבנה</v>
          </cell>
          <cell r="B121">
            <v>6</v>
          </cell>
        </row>
        <row r="122">
          <cell r="A122" t="str">
            <v>בני עייש</v>
          </cell>
          <cell r="B122">
            <v>5</v>
          </cell>
        </row>
        <row r="123">
          <cell r="A123" t="str">
            <v>לקיה</v>
          </cell>
          <cell r="B123">
            <v>1</v>
          </cell>
        </row>
        <row r="124">
          <cell r="A124" t="str">
            <v>באר שבע</v>
          </cell>
          <cell r="B124">
            <v>3</v>
          </cell>
        </row>
        <row r="125">
          <cell r="A125" t="str">
            <v>נס ציונה</v>
          </cell>
          <cell r="B125">
            <v>9</v>
          </cell>
        </row>
        <row r="126">
          <cell r="A126" t="str">
            <v>עין קניה</v>
          </cell>
          <cell r="B126">
            <v>1</v>
          </cell>
        </row>
        <row r="127">
          <cell r="A127" t="str">
            <v>אלקנה</v>
          </cell>
          <cell r="B127">
            <v>3</v>
          </cell>
        </row>
        <row r="128">
          <cell r="A128" t="str">
            <v>מ.א. מרחבים</v>
          </cell>
          <cell r="B128">
            <v>2</v>
          </cell>
        </row>
        <row r="129">
          <cell r="A129" t="str">
            <v>מ.א. לכיש</v>
          </cell>
          <cell r="B129">
            <v>6</v>
          </cell>
        </row>
        <row r="130">
          <cell r="A130" t="str">
            <v>ראש פינה</v>
          </cell>
          <cell r="B130">
            <v>4</v>
          </cell>
        </row>
        <row r="131">
          <cell r="A131" t="str">
            <v>קריית ארבע</v>
          </cell>
          <cell r="B131">
            <v>4</v>
          </cell>
        </row>
        <row r="132">
          <cell r="A132" t="str">
            <v>מעלה עירון</v>
          </cell>
          <cell r="B132">
            <v>1</v>
          </cell>
        </row>
        <row r="133">
          <cell r="A133" t="str">
            <v>רמת גן</v>
          </cell>
          <cell r="B133">
            <v>6</v>
          </cell>
        </row>
        <row r="134">
          <cell r="A134" t="str">
            <v>שלומי</v>
          </cell>
          <cell r="B134">
            <v>3</v>
          </cell>
        </row>
        <row r="135">
          <cell r="A135" t="str">
            <v>פרדסייה</v>
          </cell>
          <cell r="B135">
            <v>7</v>
          </cell>
        </row>
        <row r="136">
          <cell r="A136" t="str">
            <v>יוקנעם</v>
          </cell>
          <cell r="B136">
            <v>3</v>
          </cell>
        </row>
        <row r="137">
          <cell r="A137" t="str">
            <v>גן יבנה</v>
          </cell>
          <cell r="B137">
            <v>4</v>
          </cell>
        </row>
        <row r="138">
          <cell r="A138" t="str">
            <v>עומר</v>
          </cell>
          <cell r="B138">
            <v>6</v>
          </cell>
        </row>
        <row r="139">
          <cell r="A139" t="str">
            <v>יהוד-מונוסון</v>
          </cell>
          <cell r="B139">
            <v>5</v>
          </cell>
        </row>
        <row r="140">
          <cell r="A140" t="str">
            <v>קריית מלאכי</v>
          </cell>
          <cell r="B140">
            <v>4</v>
          </cell>
        </row>
        <row r="141">
          <cell r="A141" t="str">
            <v>קריית ביאליק</v>
          </cell>
          <cell r="B141">
            <v>4</v>
          </cell>
        </row>
        <row r="142">
          <cell r="A142" t="str">
            <v>מ.א. דרום השרון</v>
          </cell>
          <cell r="B142">
            <v>6</v>
          </cell>
        </row>
        <row r="143">
          <cell r="A143" t="str">
            <v>נוף הגליל</v>
          </cell>
          <cell r="B143">
            <v>2.5</v>
          </cell>
        </row>
        <row r="144">
          <cell r="A144" t="str">
            <v>מ.א. מטה יהודה</v>
          </cell>
          <cell r="B144">
            <v>9</v>
          </cell>
        </row>
        <row r="145">
          <cell r="A145" t="str">
            <v>שדרות</v>
          </cell>
          <cell r="B145">
            <v>3</v>
          </cell>
        </row>
        <row r="146">
          <cell r="A146" t="str">
            <v>הוד השרון</v>
          </cell>
          <cell r="B146">
            <v>12</v>
          </cell>
        </row>
        <row r="147">
          <cell r="A147" t="str">
            <v>מ.א. חבל יבנה</v>
          </cell>
          <cell r="B147">
            <v>4</v>
          </cell>
        </row>
        <row r="148">
          <cell r="A148" t="str">
            <v>מ.א. מטה בנימין</v>
          </cell>
          <cell r="B148">
            <v>6</v>
          </cell>
        </row>
        <row r="149">
          <cell r="A149" t="str">
            <v>גני תקווה</v>
          </cell>
          <cell r="B149">
            <v>6</v>
          </cell>
        </row>
        <row r="150">
          <cell r="A150" t="str">
            <v>מ.א. גדרות</v>
          </cell>
          <cell r="B150">
            <v>6</v>
          </cell>
        </row>
        <row r="151">
          <cell r="A151" t="str">
            <v>בנימינה גבעת עדה</v>
          </cell>
          <cell r="B151">
            <v>6</v>
          </cell>
        </row>
        <row r="152">
          <cell r="A152" t="str">
            <v>מ.א. מנשה</v>
          </cell>
          <cell r="B152">
            <v>5</v>
          </cell>
        </row>
        <row r="153">
          <cell r="A153" t="str">
            <v>מעלה אדומים</v>
          </cell>
          <cell r="B153">
            <v>4</v>
          </cell>
        </row>
        <row r="154">
          <cell r="A154" t="str">
            <v>באקה אל-גרבייה</v>
          </cell>
          <cell r="B154">
            <v>1</v>
          </cell>
        </row>
        <row r="155">
          <cell r="A155" t="str">
            <v>כפר יונה</v>
          </cell>
          <cell r="B155">
            <v>4</v>
          </cell>
        </row>
        <row r="156">
          <cell r="A156" t="str">
            <v>סאג'ור</v>
          </cell>
          <cell r="B156">
            <v>1</v>
          </cell>
        </row>
        <row r="157">
          <cell r="A157" t="str">
            <v>אורנית</v>
          </cell>
          <cell r="B157">
            <v>5</v>
          </cell>
        </row>
        <row r="158">
          <cell r="A158" t="str">
            <v>סכנין</v>
          </cell>
          <cell r="B158">
            <v>1</v>
          </cell>
        </row>
        <row r="159">
          <cell r="A159" t="str">
            <v>מ.א. שדות נגב</v>
          </cell>
          <cell r="B159">
            <v>2</v>
          </cell>
        </row>
        <row r="160">
          <cell r="A160" t="str">
            <v>טורען</v>
          </cell>
          <cell r="B160">
            <v>1</v>
          </cell>
        </row>
        <row r="161">
          <cell r="A161" t="str">
            <v>מ.א. הגליל התחתון</v>
          </cell>
          <cell r="B161">
            <v>5</v>
          </cell>
        </row>
        <row r="162">
          <cell r="A162" t="str">
            <v>מסעדה</v>
          </cell>
          <cell r="B162">
            <v>1</v>
          </cell>
        </row>
        <row r="163">
          <cell r="A163" t="str">
            <v>בועיינה נוג'דאת</v>
          </cell>
          <cell r="B163">
            <v>1</v>
          </cell>
        </row>
        <row r="164">
          <cell r="A164" t="str">
            <v>אום אל פאחם</v>
          </cell>
          <cell r="B164">
            <v>1</v>
          </cell>
        </row>
        <row r="165">
          <cell r="A165" t="str">
            <v>גדרה</v>
          </cell>
          <cell r="B165">
            <v>4</v>
          </cell>
        </row>
        <row r="166">
          <cell r="A166" t="str">
            <v>מ.א. מגילות ים המלח</v>
          </cell>
          <cell r="B166">
            <v>3</v>
          </cell>
        </row>
        <row r="167">
          <cell r="A167" t="str">
            <v>טמרה</v>
          </cell>
          <cell r="B167">
            <v>1</v>
          </cell>
        </row>
        <row r="168">
          <cell r="A168" t="str">
            <v>מעלה אפרים</v>
          </cell>
          <cell r="B168">
            <v>4</v>
          </cell>
        </row>
        <row r="169">
          <cell r="A169" t="str">
            <v>אריאל</v>
          </cell>
          <cell r="B169">
            <v>4</v>
          </cell>
        </row>
        <row r="170">
          <cell r="A170" t="str">
            <v>באר יעקב</v>
          </cell>
          <cell r="B170">
            <v>3</v>
          </cell>
        </row>
        <row r="171">
          <cell r="A171" t="str">
            <v>אבו סנאן</v>
          </cell>
          <cell r="B171">
            <v>1</v>
          </cell>
        </row>
        <row r="172">
          <cell r="A172" t="str">
            <v>תל מונד</v>
          </cell>
          <cell r="B172">
            <v>6</v>
          </cell>
        </row>
        <row r="173">
          <cell r="A173" t="str">
            <v>קדימה-צורן</v>
          </cell>
          <cell r="B173">
            <v>8</v>
          </cell>
        </row>
        <row r="174">
          <cell r="A174" t="str">
            <v>קרני שומרון</v>
          </cell>
          <cell r="B174">
            <v>4</v>
          </cell>
        </row>
        <row r="175">
          <cell r="A175" t="str">
            <v>קריית עקרון</v>
          </cell>
          <cell r="B175">
            <v>4</v>
          </cell>
        </row>
        <row r="176">
          <cell r="A176" t="str">
            <v>מ.א. נחל שורק</v>
          </cell>
          <cell r="B176">
            <v>4</v>
          </cell>
        </row>
        <row r="177">
          <cell r="A177" t="str">
            <v>יאנוח-ג'ת</v>
          </cell>
          <cell r="B177">
            <v>1</v>
          </cell>
        </row>
        <row r="178">
          <cell r="A178" t="str">
            <v>בית אל</v>
          </cell>
          <cell r="B178">
            <v>6</v>
          </cell>
        </row>
        <row r="179">
          <cell r="A179" t="str">
            <v>רמת השרון</v>
          </cell>
          <cell r="B179">
            <v>8</v>
          </cell>
        </row>
        <row r="180">
          <cell r="A180" t="str">
            <v>ג'וליס</v>
          </cell>
          <cell r="B180">
            <v>1</v>
          </cell>
        </row>
        <row r="181">
          <cell r="A181" t="str">
            <v>מבשרת ציון</v>
          </cell>
          <cell r="B181">
            <v>8</v>
          </cell>
        </row>
        <row r="182">
          <cell r="A182" t="str">
            <v>מ.א. אל בטוף</v>
          </cell>
          <cell r="B182">
            <v>1</v>
          </cell>
        </row>
        <row r="183">
          <cell r="A183" t="str">
            <v>גוש חלב</v>
          </cell>
          <cell r="B183">
            <v>1</v>
          </cell>
        </row>
        <row r="184">
          <cell r="A184" t="str">
            <v>אבו גוש</v>
          </cell>
          <cell r="B184">
            <v>1</v>
          </cell>
        </row>
        <row r="185">
          <cell r="A185" t="str">
            <v>דליאת אל כרמל</v>
          </cell>
          <cell r="B185">
            <v>1</v>
          </cell>
        </row>
        <row r="186">
          <cell r="A186" t="str">
            <v>אלעד</v>
          </cell>
          <cell r="B186">
            <v>2</v>
          </cell>
        </row>
        <row r="187">
          <cell r="A187" t="str">
            <v>ערד</v>
          </cell>
          <cell r="B187">
            <v>3</v>
          </cell>
        </row>
        <row r="188">
          <cell r="A188" t="str">
            <v>כפר קרע</v>
          </cell>
          <cell r="B188">
            <v>1</v>
          </cell>
        </row>
        <row r="189">
          <cell r="A189" t="str">
            <v>מ.א. רמת הנגב</v>
          </cell>
          <cell r="B189">
            <v>6</v>
          </cell>
        </row>
        <row r="190">
          <cell r="A190" t="str">
            <v>עכו</v>
          </cell>
          <cell r="B190">
            <v>2</v>
          </cell>
        </row>
        <row r="191">
          <cell r="A191" t="str">
            <v>צפת</v>
          </cell>
          <cell r="B191">
            <v>2</v>
          </cell>
        </row>
        <row r="192">
          <cell r="A192" t="str">
            <v>קדומים</v>
          </cell>
          <cell r="B192">
            <v>4</v>
          </cell>
        </row>
        <row r="193">
          <cell r="A193" t="str">
            <v>אפרת</v>
          </cell>
          <cell r="B193">
            <v>8</v>
          </cell>
        </row>
        <row r="194">
          <cell r="A194" t="str">
            <v>קריית אתא</v>
          </cell>
          <cell r="B194">
            <v>2</v>
          </cell>
        </row>
        <row r="195">
          <cell r="A195" t="str">
            <v>חריש</v>
          </cell>
          <cell r="B195">
            <v>3</v>
          </cell>
        </row>
        <row r="196">
          <cell r="A196" t="str">
            <v>בית דגן</v>
          </cell>
          <cell r="B196">
            <v>4</v>
          </cell>
        </row>
        <row r="197">
          <cell r="A197" t="str">
            <v>מ.א. בקעת הירדן</v>
          </cell>
          <cell r="B197">
            <v>4</v>
          </cell>
        </row>
        <row r="198">
          <cell r="A198" t="str">
            <v>קריית ים</v>
          </cell>
          <cell r="B198">
            <v>2</v>
          </cell>
        </row>
        <row r="199">
          <cell r="A199" t="str">
            <v>קריית שמונה</v>
          </cell>
          <cell r="B199">
            <v>3</v>
          </cell>
        </row>
        <row r="200">
          <cell r="A200" t="str">
            <v>טבריה</v>
          </cell>
          <cell r="B200">
            <v>1</v>
          </cell>
        </row>
        <row r="201">
          <cell r="A201" t="str">
            <v>לוד</v>
          </cell>
          <cell r="B201">
            <v>3</v>
          </cell>
        </row>
        <row r="202">
          <cell r="A202" t="str">
            <v>מ.א. תמר</v>
          </cell>
          <cell r="B202">
            <v>2</v>
          </cell>
        </row>
        <row r="203">
          <cell r="A203" t="str">
            <v>מ.א. ערבה תיכונה</v>
          </cell>
          <cell r="B203">
            <v>4</v>
          </cell>
        </row>
        <row r="204">
          <cell r="A204" t="str">
            <v>המשולש הדרומי - איגוד ערים אכה"ס</v>
          </cell>
          <cell r="B204">
            <v>1</v>
          </cell>
        </row>
        <row r="205">
          <cell r="A205" t="str">
            <v>המשולש הדרומי - איגוד ערים אכה"ס</v>
          </cell>
          <cell r="B205">
            <v>1</v>
          </cell>
        </row>
        <row r="206">
          <cell r="A206" t="str">
            <v>בית אריה</v>
          </cell>
          <cell r="B206">
            <v>3</v>
          </cell>
        </row>
        <row r="207">
          <cell r="A207" t="str">
            <v>גבעת זאב</v>
          </cell>
          <cell r="B207">
            <v>2</v>
          </cell>
        </row>
        <row r="208">
          <cell r="A208" t="str">
            <v>בסמ"ה</v>
          </cell>
          <cell r="B208">
            <v>1</v>
          </cell>
        </row>
        <row r="209">
          <cell r="A209" t="str">
            <v>דימונה</v>
          </cell>
          <cell r="B209">
            <v>2</v>
          </cell>
        </row>
        <row r="210">
          <cell r="A210" t="str">
            <v>שבלי אום אלע'נם</v>
          </cell>
          <cell r="B210">
            <v>1</v>
          </cell>
        </row>
        <row r="211">
          <cell r="A211" t="str">
            <v>עמנואל</v>
          </cell>
          <cell r="B211">
            <v>3</v>
          </cell>
        </row>
        <row r="212">
          <cell r="A212" t="str">
            <v>ירושלים</v>
          </cell>
          <cell r="B212">
            <v>12</v>
          </cell>
        </row>
        <row r="213">
          <cell r="A213" t="str">
            <v>הר אדר</v>
          </cell>
          <cell r="B213">
            <v>6</v>
          </cell>
        </row>
        <row r="214">
          <cell r="A214" t="str">
            <v>נהריה</v>
          </cell>
          <cell r="B214">
            <v>4</v>
          </cell>
        </row>
        <row r="215">
          <cell r="A215" t="str">
            <v>יבנאל</v>
          </cell>
          <cell r="B215">
            <v>2</v>
          </cell>
        </row>
        <row r="216">
          <cell r="A216" t="str">
            <v>תל שבע</v>
          </cell>
          <cell r="B216">
            <v>1</v>
          </cell>
        </row>
        <row r="217">
          <cell r="A217" t="str">
            <v>שער שומרון</v>
          </cell>
          <cell r="B217">
            <v>3</v>
          </cell>
        </row>
      </sheetData>
      <sheetData sheetId="4">
        <row r="2">
          <cell r="A2" t="str">
            <v>שם אחראי לאיסוף פסולת</v>
          </cell>
          <cell r="I2" t="str">
            <v xml:space="preserve">משקל פסולת שנאספה כולל פסולות  </v>
          </cell>
          <cell r="J2" t="str">
            <v>מספר הנפות בפועל</v>
          </cell>
        </row>
        <row r="3">
          <cell r="A3" t="str">
            <v>אבן יהודה</v>
          </cell>
          <cell r="I3">
            <v>6.23</v>
          </cell>
          <cell r="J3">
            <v>28</v>
          </cell>
        </row>
        <row r="4">
          <cell r="A4" t="str">
            <v>אבן יהודה</v>
          </cell>
          <cell r="I4">
            <v>6.48</v>
          </cell>
          <cell r="J4">
            <v>25</v>
          </cell>
        </row>
        <row r="5">
          <cell r="A5" t="str">
            <v>אבן יהודה</v>
          </cell>
          <cell r="I5">
            <v>4.26</v>
          </cell>
          <cell r="J5">
            <v>36</v>
          </cell>
        </row>
        <row r="6">
          <cell r="A6" t="str">
            <v>אבן יהודה</v>
          </cell>
          <cell r="I6">
            <v>1.59</v>
          </cell>
          <cell r="J6">
            <v>27</v>
          </cell>
        </row>
        <row r="7">
          <cell r="A7" t="str">
            <v>אבן יהודה</v>
          </cell>
          <cell r="I7">
            <v>6.11</v>
          </cell>
          <cell r="J7">
            <v>30</v>
          </cell>
        </row>
        <row r="8">
          <cell r="A8" t="str">
            <v>אבן יהודה</v>
          </cell>
          <cell r="I8">
            <v>4.4400000000000004</v>
          </cell>
          <cell r="J8">
            <v>30</v>
          </cell>
        </row>
        <row r="9">
          <cell r="A9" t="str">
            <v>אבן יהודה</v>
          </cell>
          <cell r="I9">
            <v>4.32</v>
          </cell>
          <cell r="J9">
            <v>27</v>
          </cell>
        </row>
        <row r="10">
          <cell r="A10" t="str">
            <v>אבן יהודה</v>
          </cell>
          <cell r="I10">
            <v>3.89</v>
          </cell>
          <cell r="J10">
            <v>29</v>
          </cell>
        </row>
        <row r="11">
          <cell r="A11" t="str">
            <v>אופקים</v>
          </cell>
          <cell r="I11">
            <v>1.2</v>
          </cell>
          <cell r="J11">
            <v>12</v>
          </cell>
        </row>
        <row r="12">
          <cell r="A12" t="str">
            <v>אור יהודה</v>
          </cell>
          <cell r="I12">
            <v>4.2</v>
          </cell>
          <cell r="J12">
            <v>34</v>
          </cell>
        </row>
        <row r="13">
          <cell r="A13" t="str">
            <v>אור יהודה</v>
          </cell>
          <cell r="I13">
            <v>2.0499999999999998</v>
          </cell>
          <cell r="J13">
            <v>20</v>
          </cell>
        </row>
        <row r="14">
          <cell r="A14" t="str">
            <v>אור יהודה</v>
          </cell>
          <cell r="I14">
            <v>0.2</v>
          </cell>
          <cell r="J14">
            <v>3</v>
          </cell>
        </row>
        <row r="15">
          <cell r="A15" t="str">
            <v>אור יהודה</v>
          </cell>
          <cell r="I15">
            <v>3.35</v>
          </cell>
          <cell r="J15">
            <v>39</v>
          </cell>
        </row>
        <row r="16">
          <cell r="A16" t="str">
            <v>אור יהודה</v>
          </cell>
          <cell r="I16">
            <v>5.45</v>
          </cell>
          <cell r="J16">
            <v>39</v>
          </cell>
        </row>
        <row r="17">
          <cell r="A17" t="str">
            <v>אור עקיבא</v>
          </cell>
          <cell r="I17">
            <v>0.1</v>
          </cell>
          <cell r="J17">
            <v>1</v>
          </cell>
        </row>
        <row r="18">
          <cell r="A18" t="str">
            <v>אור עקיבא</v>
          </cell>
          <cell r="I18">
            <v>4.96</v>
          </cell>
          <cell r="J18">
            <v>30</v>
          </cell>
        </row>
        <row r="19">
          <cell r="A19" t="str">
            <v>אור עקיבא</v>
          </cell>
          <cell r="I19">
            <v>2.5499999999999998</v>
          </cell>
          <cell r="J19">
            <v>24</v>
          </cell>
        </row>
        <row r="20">
          <cell r="A20" t="str">
            <v>אורנית</v>
          </cell>
          <cell r="I20">
            <v>2.25</v>
          </cell>
          <cell r="J20">
            <v>8</v>
          </cell>
        </row>
        <row r="21">
          <cell r="A21" t="str">
            <v>אורנית</v>
          </cell>
          <cell r="I21">
            <v>1.05</v>
          </cell>
          <cell r="J21">
            <v>9</v>
          </cell>
        </row>
        <row r="22">
          <cell r="A22" t="str">
            <v>אורנית</v>
          </cell>
          <cell r="I22">
            <v>3.12</v>
          </cell>
          <cell r="J22">
            <v>9</v>
          </cell>
        </row>
        <row r="23">
          <cell r="A23" t="str">
            <v>אורנית</v>
          </cell>
          <cell r="I23">
            <v>0.98</v>
          </cell>
          <cell r="J23">
            <v>9</v>
          </cell>
        </row>
        <row r="24">
          <cell r="A24" t="str">
            <v>אזור</v>
          </cell>
          <cell r="I24">
            <v>3.55</v>
          </cell>
          <cell r="J24">
            <v>13</v>
          </cell>
        </row>
        <row r="25">
          <cell r="A25" t="str">
            <v>אזור</v>
          </cell>
          <cell r="I25">
            <v>3.16</v>
          </cell>
          <cell r="J25">
            <v>13</v>
          </cell>
        </row>
        <row r="26">
          <cell r="A26" t="str">
            <v>אילת</v>
          </cell>
          <cell r="I26">
            <v>2.2000000000000002</v>
          </cell>
          <cell r="J26">
            <v>41</v>
          </cell>
        </row>
        <row r="27">
          <cell r="A27" t="str">
            <v>אילת</v>
          </cell>
          <cell r="I27">
            <v>2.38</v>
          </cell>
          <cell r="J27">
            <v>25</v>
          </cell>
        </row>
        <row r="28">
          <cell r="A28" t="str">
            <v>אילת</v>
          </cell>
          <cell r="I28">
            <v>4.2</v>
          </cell>
          <cell r="J28">
            <v>41</v>
          </cell>
        </row>
        <row r="29">
          <cell r="A29" t="str">
            <v>אילת</v>
          </cell>
          <cell r="I29">
            <v>2</v>
          </cell>
          <cell r="J29">
            <v>7</v>
          </cell>
        </row>
        <row r="30">
          <cell r="A30" t="str">
            <v>אליכין</v>
          </cell>
          <cell r="I30">
            <v>0.98</v>
          </cell>
          <cell r="J30">
            <v>4</v>
          </cell>
        </row>
        <row r="31">
          <cell r="A31" t="str">
            <v>אליכין</v>
          </cell>
          <cell r="I31">
            <v>0.55000000000000004</v>
          </cell>
          <cell r="J31">
            <v>4</v>
          </cell>
        </row>
        <row r="32">
          <cell r="A32" t="str">
            <v>אלעד</v>
          </cell>
          <cell r="I32">
            <v>1.9</v>
          </cell>
          <cell r="J32">
            <v>26</v>
          </cell>
        </row>
        <row r="33">
          <cell r="A33" t="str">
            <v>אלעד</v>
          </cell>
          <cell r="I33">
            <v>1.65</v>
          </cell>
          <cell r="J33">
            <v>26</v>
          </cell>
        </row>
        <row r="34">
          <cell r="A34" t="str">
            <v>אלפי מנשה</v>
          </cell>
          <cell r="I34">
            <v>0.8</v>
          </cell>
          <cell r="J34">
            <v>10</v>
          </cell>
        </row>
        <row r="35">
          <cell r="A35" t="str">
            <v>אלפי מנשה</v>
          </cell>
          <cell r="I35">
            <v>2.1</v>
          </cell>
          <cell r="J35">
            <v>10</v>
          </cell>
        </row>
        <row r="36">
          <cell r="A36" t="str">
            <v>אלפי מנשה</v>
          </cell>
          <cell r="I36">
            <v>2.2799999999999998</v>
          </cell>
          <cell r="J36">
            <v>12</v>
          </cell>
        </row>
        <row r="37">
          <cell r="A37" t="str">
            <v>אלקנה</v>
          </cell>
          <cell r="I37">
            <v>1.1000000000000001</v>
          </cell>
          <cell r="J37">
            <v>4</v>
          </cell>
        </row>
        <row r="38">
          <cell r="A38" t="str">
            <v>אלקנה</v>
          </cell>
          <cell r="I38">
            <v>0.2</v>
          </cell>
          <cell r="J38">
            <v>4</v>
          </cell>
        </row>
        <row r="39">
          <cell r="A39" t="str">
            <v>אפרת</v>
          </cell>
          <cell r="I39">
            <v>6</v>
          </cell>
          <cell r="J39">
            <v>23</v>
          </cell>
        </row>
        <row r="40">
          <cell r="A40" t="str">
            <v>אפרת</v>
          </cell>
          <cell r="I40">
            <v>4.8499999999999996</v>
          </cell>
          <cell r="J40">
            <v>23</v>
          </cell>
        </row>
        <row r="41">
          <cell r="A41" t="str">
            <v>אפרת</v>
          </cell>
          <cell r="I41">
            <v>4.45</v>
          </cell>
          <cell r="J41">
            <v>22</v>
          </cell>
        </row>
        <row r="42">
          <cell r="A42" t="str">
            <v>אפרת</v>
          </cell>
          <cell r="I42">
            <v>4</v>
          </cell>
          <cell r="J42">
            <v>25</v>
          </cell>
        </row>
        <row r="43">
          <cell r="A43" t="str">
            <v>אפרת</v>
          </cell>
          <cell r="I43">
            <v>5.7</v>
          </cell>
          <cell r="J43">
            <v>25</v>
          </cell>
        </row>
        <row r="44">
          <cell r="A44" t="str">
            <v>אפרת</v>
          </cell>
          <cell r="I44">
            <v>5.15</v>
          </cell>
          <cell r="J44">
            <v>25</v>
          </cell>
        </row>
        <row r="45">
          <cell r="A45" t="str">
            <v>אפרת</v>
          </cell>
          <cell r="I45">
            <v>1.9</v>
          </cell>
          <cell r="J45">
            <v>25</v>
          </cell>
        </row>
        <row r="46">
          <cell r="A46" t="str">
            <v>אריאל</v>
          </cell>
          <cell r="I46">
            <v>4.3099999999999996</v>
          </cell>
          <cell r="J46">
            <v>22</v>
          </cell>
        </row>
        <row r="47">
          <cell r="A47" t="str">
            <v>אריאל</v>
          </cell>
          <cell r="I47">
            <v>2.7</v>
          </cell>
          <cell r="J47">
            <v>20</v>
          </cell>
        </row>
        <row r="48">
          <cell r="A48" t="str">
            <v>אריאל</v>
          </cell>
          <cell r="I48">
            <v>1.71</v>
          </cell>
          <cell r="J48">
            <v>20</v>
          </cell>
        </row>
        <row r="49">
          <cell r="A49" t="str">
            <v>אשדוד</v>
          </cell>
          <cell r="I49">
            <v>0.9</v>
          </cell>
          <cell r="J49">
            <v>6</v>
          </cell>
        </row>
        <row r="50">
          <cell r="A50" t="str">
            <v>אשדוד</v>
          </cell>
          <cell r="I50">
            <v>16.100000000000001</v>
          </cell>
          <cell r="J50">
            <v>74</v>
          </cell>
        </row>
        <row r="51">
          <cell r="A51" t="str">
            <v>אשדוד</v>
          </cell>
          <cell r="I51">
            <v>2.35</v>
          </cell>
          <cell r="J51">
            <v>34</v>
          </cell>
        </row>
        <row r="52">
          <cell r="A52" t="str">
            <v>אשדוד</v>
          </cell>
          <cell r="I52">
            <v>8.9</v>
          </cell>
          <cell r="J52">
            <v>37</v>
          </cell>
        </row>
        <row r="53">
          <cell r="A53" t="str">
            <v>אשדוד</v>
          </cell>
          <cell r="I53">
            <v>0.3</v>
          </cell>
          <cell r="J53">
            <v>1</v>
          </cell>
        </row>
        <row r="54">
          <cell r="A54" t="str">
            <v>אשדוד</v>
          </cell>
          <cell r="I54">
            <v>1</v>
          </cell>
          <cell r="J54">
            <v>6</v>
          </cell>
        </row>
        <row r="55">
          <cell r="A55" t="str">
            <v>אשדוד</v>
          </cell>
          <cell r="I55">
            <v>6.75</v>
          </cell>
          <cell r="J55">
            <v>70</v>
          </cell>
        </row>
        <row r="56">
          <cell r="A56" t="str">
            <v>אשקלון</v>
          </cell>
          <cell r="I56">
            <v>0.2</v>
          </cell>
          <cell r="J56">
            <v>22</v>
          </cell>
        </row>
        <row r="57">
          <cell r="A57" t="str">
            <v>אשקלון</v>
          </cell>
          <cell r="I57">
            <v>3.05</v>
          </cell>
          <cell r="J57">
            <v>18</v>
          </cell>
        </row>
        <row r="58">
          <cell r="A58" t="str">
            <v>אשקלון</v>
          </cell>
          <cell r="I58">
            <v>5.9</v>
          </cell>
          <cell r="J58">
            <v>43</v>
          </cell>
        </row>
        <row r="59">
          <cell r="A59" t="str">
            <v>אשקלון</v>
          </cell>
          <cell r="I59">
            <v>1.4</v>
          </cell>
          <cell r="J59">
            <v>9</v>
          </cell>
        </row>
        <row r="60">
          <cell r="A60" t="str">
            <v>אשקלון</v>
          </cell>
          <cell r="I60">
            <v>0.6</v>
          </cell>
          <cell r="J60">
            <v>2</v>
          </cell>
        </row>
        <row r="61">
          <cell r="A61" t="str">
            <v>אשקלון</v>
          </cell>
          <cell r="I61">
            <v>0.2</v>
          </cell>
          <cell r="J61">
            <v>2</v>
          </cell>
        </row>
        <row r="62">
          <cell r="A62" t="str">
            <v>אשקלון</v>
          </cell>
          <cell r="I62">
            <v>6.25</v>
          </cell>
          <cell r="J62">
            <v>71</v>
          </cell>
        </row>
        <row r="63">
          <cell r="A63" t="str">
            <v>באר יעקב</v>
          </cell>
          <cell r="I63">
            <v>2.2000000000000002</v>
          </cell>
          <cell r="J63">
            <v>18</v>
          </cell>
        </row>
        <row r="64">
          <cell r="A64" t="str">
            <v>באר יעקב</v>
          </cell>
          <cell r="I64">
            <v>4.16</v>
          </cell>
          <cell r="J64">
            <v>16</v>
          </cell>
        </row>
        <row r="65">
          <cell r="A65" t="str">
            <v>באר יעקב</v>
          </cell>
          <cell r="I65">
            <v>0.95</v>
          </cell>
          <cell r="J65">
            <v>5</v>
          </cell>
        </row>
        <row r="66">
          <cell r="A66" t="str">
            <v>באר שבע</v>
          </cell>
          <cell r="I66">
            <v>14</v>
          </cell>
          <cell r="J66">
            <v>112</v>
          </cell>
        </row>
        <row r="67">
          <cell r="A67" t="str">
            <v>באר שבע</v>
          </cell>
          <cell r="I67">
            <v>11.05</v>
          </cell>
          <cell r="J67">
            <v>65</v>
          </cell>
        </row>
        <row r="68">
          <cell r="A68" t="str">
            <v>באר שבע</v>
          </cell>
          <cell r="I68">
            <v>9.3000000000000007</v>
          </cell>
          <cell r="J68">
            <v>50</v>
          </cell>
        </row>
        <row r="69">
          <cell r="A69" t="str">
            <v>באר שבע</v>
          </cell>
          <cell r="I69">
            <v>0.8</v>
          </cell>
          <cell r="J69">
            <v>1</v>
          </cell>
        </row>
        <row r="70">
          <cell r="A70" t="str">
            <v>באר שבע</v>
          </cell>
          <cell r="I70">
            <v>6.75</v>
          </cell>
          <cell r="J70">
            <v>113</v>
          </cell>
        </row>
        <row r="71">
          <cell r="A71" t="str">
            <v>באר שבע</v>
          </cell>
          <cell r="I71">
            <v>0.95</v>
          </cell>
          <cell r="J71">
            <v>10</v>
          </cell>
        </row>
        <row r="72">
          <cell r="A72" t="str">
            <v>בית אל</v>
          </cell>
          <cell r="I72">
            <v>0.35</v>
          </cell>
          <cell r="J72">
            <v>3</v>
          </cell>
        </row>
        <row r="73">
          <cell r="A73" t="str">
            <v>בית אל</v>
          </cell>
          <cell r="I73">
            <v>0.3</v>
          </cell>
          <cell r="J73">
            <v>3</v>
          </cell>
        </row>
        <row r="74">
          <cell r="A74" t="str">
            <v>בית אל</v>
          </cell>
          <cell r="I74">
            <v>0.55000000000000004</v>
          </cell>
          <cell r="J74">
            <v>3</v>
          </cell>
        </row>
        <row r="75">
          <cell r="A75" t="str">
            <v>בית אל</v>
          </cell>
          <cell r="I75">
            <v>0.5</v>
          </cell>
          <cell r="J75">
            <v>3</v>
          </cell>
        </row>
        <row r="76">
          <cell r="A76" t="str">
            <v>בית אל</v>
          </cell>
          <cell r="I76">
            <v>0.65</v>
          </cell>
          <cell r="J76">
            <v>2</v>
          </cell>
        </row>
        <row r="77">
          <cell r="A77" t="str">
            <v>בית אל</v>
          </cell>
          <cell r="I77">
            <v>0.55000000000000004</v>
          </cell>
          <cell r="J77">
            <v>2</v>
          </cell>
        </row>
        <row r="78">
          <cell r="A78" t="str">
            <v>בית אריה</v>
          </cell>
          <cell r="I78">
            <v>1.07</v>
          </cell>
          <cell r="J78">
            <v>4</v>
          </cell>
        </row>
        <row r="79">
          <cell r="A79" t="str">
            <v>בית אריה</v>
          </cell>
          <cell r="I79">
            <v>1.3</v>
          </cell>
          <cell r="J79">
            <v>4</v>
          </cell>
        </row>
        <row r="80">
          <cell r="A80" t="str">
            <v>בית דגן</v>
          </cell>
          <cell r="I80">
            <v>0.9</v>
          </cell>
          <cell r="J80">
            <v>3</v>
          </cell>
        </row>
        <row r="81">
          <cell r="A81" t="str">
            <v>בית דגן</v>
          </cell>
          <cell r="I81">
            <v>0.25</v>
          </cell>
          <cell r="J81">
            <v>1</v>
          </cell>
        </row>
        <row r="82">
          <cell r="A82" t="str">
            <v>בית דגן</v>
          </cell>
          <cell r="I82">
            <v>0.65</v>
          </cell>
          <cell r="J82">
            <v>4</v>
          </cell>
        </row>
        <row r="83">
          <cell r="A83" t="str">
            <v>בית שאן</v>
          </cell>
          <cell r="I83">
            <v>0.35</v>
          </cell>
          <cell r="J83">
            <v>9</v>
          </cell>
        </row>
        <row r="84">
          <cell r="A84" t="str">
            <v>בית שמש</v>
          </cell>
          <cell r="I84">
            <v>6.15</v>
          </cell>
          <cell r="J84">
            <v>36</v>
          </cell>
        </row>
        <row r="85">
          <cell r="A85" t="str">
            <v>בית שמש</v>
          </cell>
          <cell r="I85">
            <v>9.35</v>
          </cell>
          <cell r="J85">
            <v>43</v>
          </cell>
        </row>
        <row r="86">
          <cell r="A86" t="str">
            <v>בית שמש</v>
          </cell>
          <cell r="I86">
            <v>9</v>
          </cell>
          <cell r="J86">
            <v>42</v>
          </cell>
        </row>
        <row r="87">
          <cell r="A87" t="str">
            <v>בית שמש</v>
          </cell>
          <cell r="I87">
            <v>1.5</v>
          </cell>
          <cell r="J87">
            <v>6</v>
          </cell>
        </row>
        <row r="88">
          <cell r="A88" t="str">
            <v>בית שמש</v>
          </cell>
          <cell r="I88">
            <v>6</v>
          </cell>
          <cell r="J88">
            <v>39</v>
          </cell>
        </row>
        <row r="89">
          <cell r="A89" t="str">
            <v>בני עייש</v>
          </cell>
          <cell r="I89">
            <v>0.4</v>
          </cell>
          <cell r="J89">
            <v>4</v>
          </cell>
        </row>
        <row r="90">
          <cell r="A90" t="str">
            <v>בני עייש</v>
          </cell>
          <cell r="I90">
            <v>1.4</v>
          </cell>
          <cell r="J90">
            <v>7</v>
          </cell>
        </row>
        <row r="91">
          <cell r="A91" t="str">
            <v>בני עייש</v>
          </cell>
          <cell r="I91">
            <v>0.45</v>
          </cell>
          <cell r="J91">
            <v>7</v>
          </cell>
        </row>
        <row r="92">
          <cell r="A92" t="str">
            <v>בנימינה גבעת עדה</v>
          </cell>
          <cell r="I92">
            <v>2.0499999999999998</v>
          </cell>
          <cell r="J92">
            <v>13</v>
          </cell>
        </row>
        <row r="93">
          <cell r="A93" t="str">
            <v>בנימינה גבעת עדה</v>
          </cell>
          <cell r="I93">
            <v>5.01</v>
          </cell>
          <cell r="J93">
            <v>13</v>
          </cell>
        </row>
        <row r="94">
          <cell r="A94" t="str">
            <v>בנימינה גבעת עדה</v>
          </cell>
          <cell r="I94">
            <v>5.17</v>
          </cell>
          <cell r="J94">
            <v>13</v>
          </cell>
        </row>
        <row r="95">
          <cell r="A95" t="str">
            <v>בנימינה גבעת עדה</v>
          </cell>
          <cell r="I95">
            <v>5.25</v>
          </cell>
          <cell r="J95">
            <v>14</v>
          </cell>
        </row>
        <row r="96">
          <cell r="A96" t="str">
            <v>בנימינה גבעת עדה</v>
          </cell>
          <cell r="I96">
            <v>3.3</v>
          </cell>
          <cell r="J96">
            <v>14</v>
          </cell>
        </row>
        <row r="97">
          <cell r="A97" t="str">
            <v>בנימינה גבעת עדה</v>
          </cell>
          <cell r="I97">
            <v>4.46</v>
          </cell>
          <cell r="J97">
            <v>20</v>
          </cell>
        </row>
        <row r="98">
          <cell r="A98" t="str">
            <v>בת ים</v>
          </cell>
          <cell r="I98">
            <v>0.5</v>
          </cell>
          <cell r="J98">
            <v>2</v>
          </cell>
        </row>
        <row r="99">
          <cell r="A99" t="str">
            <v>בת ים</v>
          </cell>
          <cell r="I99">
            <v>7.5</v>
          </cell>
          <cell r="J99">
            <v>32</v>
          </cell>
        </row>
        <row r="100">
          <cell r="A100" t="str">
            <v>בת ים</v>
          </cell>
          <cell r="I100">
            <v>5.53</v>
          </cell>
          <cell r="J100">
            <v>36</v>
          </cell>
        </row>
        <row r="101">
          <cell r="A101" t="str">
            <v>בת ים</v>
          </cell>
          <cell r="I101">
            <v>5.15</v>
          </cell>
          <cell r="J101">
            <v>36</v>
          </cell>
        </row>
        <row r="102">
          <cell r="A102" t="str">
            <v>גבעת זאב</v>
          </cell>
          <cell r="I102">
            <v>2</v>
          </cell>
          <cell r="J102">
            <v>18</v>
          </cell>
        </row>
        <row r="103">
          <cell r="A103" t="str">
            <v>גבעת שמואל</v>
          </cell>
          <cell r="I103">
            <v>10.28</v>
          </cell>
          <cell r="J103">
            <v>28</v>
          </cell>
        </row>
        <row r="104">
          <cell r="A104" t="str">
            <v>גבעת שמואל</v>
          </cell>
          <cell r="I104">
            <v>5.55</v>
          </cell>
          <cell r="J104">
            <v>27</v>
          </cell>
        </row>
        <row r="105">
          <cell r="A105" t="str">
            <v>גבעת שמואל</v>
          </cell>
          <cell r="I105">
            <v>5.65</v>
          </cell>
          <cell r="J105">
            <v>27</v>
          </cell>
        </row>
        <row r="106">
          <cell r="A106" t="str">
            <v>גבעת שמואל</v>
          </cell>
          <cell r="I106">
            <v>6.4</v>
          </cell>
          <cell r="J106">
            <v>26</v>
          </cell>
        </row>
        <row r="107">
          <cell r="A107" t="str">
            <v>גבעת שמואל</v>
          </cell>
          <cell r="I107">
            <v>4.83</v>
          </cell>
          <cell r="J107">
            <v>29</v>
          </cell>
        </row>
        <row r="108">
          <cell r="A108" t="str">
            <v>גבעתיים</v>
          </cell>
          <cell r="I108">
            <v>11.95</v>
          </cell>
          <cell r="J108">
            <v>55</v>
          </cell>
        </row>
        <row r="109">
          <cell r="A109" t="str">
            <v>גבעתיים</v>
          </cell>
          <cell r="I109">
            <v>13.06</v>
          </cell>
          <cell r="J109">
            <v>54</v>
          </cell>
        </row>
        <row r="110">
          <cell r="A110" t="str">
            <v>גבעתיים</v>
          </cell>
          <cell r="I110">
            <v>2.7</v>
          </cell>
          <cell r="J110">
            <v>17</v>
          </cell>
        </row>
        <row r="111">
          <cell r="A111" t="str">
            <v>גבעתיים</v>
          </cell>
          <cell r="I111">
            <v>5.25</v>
          </cell>
          <cell r="J111">
            <v>38</v>
          </cell>
        </row>
        <row r="112">
          <cell r="A112" t="str">
            <v>גבעתיים</v>
          </cell>
          <cell r="I112">
            <v>19</v>
          </cell>
          <cell r="J112">
            <v>54</v>
          </cell>
        </row>
        <row r="113">
          <cell r="A113" t="str">
            <v>גבעתיים</v>
          </cell>
          <cell r="I113">
            <v>7</v>
          </cell>
          <cell r="J113">
            <v>55</v>
          </cell>
        </row>
        <row r="114">
          <cell r="A114" t="str">
            <v>גבעתיים</v>
          </cell>
          <cell r="I114">
            <v>5.04</v>
          </cell>
          <cell r="J114">
            <v>55</v>
          </cell>
        </row>
        <row r="115">
          <cell r="A115" t="str">
            <v>גבעתיים</v>
          </cell>
          <cell r="I115">
            <v>9.98</v>
          </cell>
          <cell r="J115">
            <v>55</v>
          </cell>
        </row>
        <row r="116">
          <cell r="A116" t="str">
            <v>גבעתיים</v>
          </cell>
          <cell r="I116">
            <v>11.53</v>
          </cell>
          <cell r="J116">
            <v>55</v>
          </cell>
        </row>
        <row r="117">
          <cell r="A117" t="str">
            <v>גבעתיים</v>
          </cell>
          <cell r="I117">
            <v>10.11</v>
          </cell>
          <cell r="J117">
            <v>55</v>
          </cell>
        </row>
        <row r="118">
          <cell r="A118" t="str">
            <v>גדרה</v>
          </cell>
          <cell r="I118">
            <v>6</v>
          </cell>
          <cell r="J118">
            <v>17</v>
          </cell>
        </row>
        <row r="119">
          <cell r="A119" t="str">
            <v>גדרה</v>
          </cell>
          <cell r="I119">
            <v>3</v>
          </cell>
          <cell r="J119">
            <v>18</v>
          </cell>
        </row>
        <row r="120">
          <cell r="A120" t="str">
            <v>גדרה</v>
          </cell>
          <cell r="I120">
            <v>2.1</v>
          </cell>
          <cell r="J120">
            <v>17</v>
          </cell>
        </row>
        <row r="121">
          <cell r="A121" t="str">
            <v>גן יבנה</v>
          </cell>
          <cell r="I121">
            <v>2.1</v>
          </cell>
          <cell r="J121">
            <v>13</v>
          </cell>
        </row>
        <row r="122">
          <cell r="A122" t="str">
            <v>גן יבנה</v>
          </cell>
          <cell r="I122">
            <v>2.85</v>
          </cell>
          <cell r="J122">
            <v>13</v>
          </cell>
        </row>
        <row r="123">
          <cell r="A123" t="str">
            <v>גן יבנה</v>
          </cell>
          <cell r="I123">
            <v>2.5</v>
          </cell>
          <cell r="J123">
            <v>15</v>
          </cell>
        </row>
        <row r="124">
          <cell r="A124" t="str">
            <v>גן יבנה</v>
          </cell>
          <cell r="I124">
            <v>1.35</v>
          </cell>
          <cell r="J124">
            <v>22</v>
          </cell>
        </row>
        <row r="125">
          <cell r="A125" t="str">
            <v>גן יבנה</v>
          </cell>
          <cell r="I125">
            <v>2</v>
          </cell>
          <cell r="J125">
            <v>20</v>
          </cell>
        </row>
        <row r="126">
          <cell r="A126" t="str">
            <v>גני תקווה</v>
          </cell>
          <cell r="I126">
            <v>6.35</v>
          </cell>
          <cell r="J126">
            <v>27</v>
          </cell>
        </row>
        <row r="127">
          <cell r="A127" t="str">
            <v>גני תקווה</v>
          </cell>
          <cell r="I127">
            <v>8.15</v>
          </cell>
          <cell r="J127">
            <v>28</v>
          </cell>
        </row>
        <row r="128">
          <cell r="A128" t="str">
            <v>גני תקווה</v>
          </cell>
          <cell r="I128">
            <v>4.1500000000000004</v>
          </cell>
          <cell r="J128">
            <v>28</v>
          </cell>
        </row>
        <row r="129">
          <cell r="A129" t="str">
            <v>גני תקווה</v>
          </cell>
          <cell r="I129">
            <v>5.8</v>
          </cell>
          <cell r="J129">
            <v>28</v>
          </cell>
        </row>
        <row r="130">
          <cell r="A130" t="str">
            <v>גני תקווה</v>
          </cell>
          <cell r="I130">
            <v>5.65</v>
          </cell>
          <cell r="J130">
            <v>28</v>
          </cell>
        </row>
        <row r="131">
          <cell r="A131" t="str">
            <v>דימונה</v>
          </cell>
          <cell r="I131">
            <v>4</v>
          </cell>
          <cell r="J131">
            <v>26</v>
          </cell>
        </row>
        <row r="132">
          <cell r="A132" t="str">
            <v>דימונה</v>
          </cell>
          <cell r="I132">
            <v>0.9</v>
          </cell>
          <cell r="J132">
            <v>3</v>
          </cell>
        </row>
        <row r="133">
          <cell r="A133" t="str">
            <v>הוד השרון</v>
          </cell>
          <cell r="I133">
            <v>5.3</v>
          </cell>
          <cell r="J133">
            <v>59</v>
          </cell>
        </row>
        <row r="134">
          <cell r="A134" t="str">
            <v>הוד השרון</v>
          </cell>
          <cell r="I134">
            <v>6.6</v>
          </cell>
          <cell r="J134">
            <v>46</v>
          </cell>
        </row>
        <row r="135">
          <cell r="A135" t="str">
            <v>הוד השרון</v>
          </cell>
          <cell r="I135">
            <v>12.05</v>
          </cell>
          <cell r="J135">
            <v>59</v>
          </cell>
        </row>
        <row r="136">
          <cell r="A136" t="str">
            <v>הוד השרון</v>
          </cell>
          <cell r="I136">
            <v>9.5</v>
          </cell>
          <cell r="J136">
            <v>60</v>
          </cell>
        </row>
        <row r="137">
          <cell r="A137" t="str">
            <v>הוד השרון</v>
          </cell>
          <cell r="I137">
            <v>9.5</v>
          </cell>
          <cell r="J137">
            <v>61</v>
          </cell>
        </row>
        <row r="138">
          <cell r="A138" t="str">
            <v>הוד השרון</v>
          </cell>
          <cell r="I138">
            <v>8.8000000000000007</v>
          </cell>
          <cell r="J138">
            <v>54</v>
          </cell>
        </row>
        <row r="139">
          <cell r="A139" t="str">
            <v>הוד השרון</v>
          </cell>
          <cell r="I139">
            <v>9.1999999999999993</v>
          </cell>
          <cell r="J139">
            <v>53</v>
          </cell>
        </row>
        <row r="140">
          <cell r="A140" t="str">
            <v>הוד השרון</v>
          </cell>
          <cell r="I140">
            <v>10</v>
          </cell>
          <cell r="J140">
            <v>64</v>
          </cell>
        </row>
        <row r="141">
          <cell r="A141" t="str">
            <v>הוד השרון</v>
          </cell>
          <cell r="I141">
            <v>11.05</v>
          </cell>
          <cell r="J141">
            <v>54</v>
          </cell>
        </row>
        <row r="142">
          <cell r="A142" t="str">
            <v>הוד השרון</v>
          </cell>
          <cell r="I142">
            <v>4.6500000000000004</v>
          </cell>
          <cell r="J142">
            <v>54</v>
          </cell>
        </row>
        <row r="143">
          <cell r="A143" t="str">
            <v>הוד השרון</v>
          </cell>
          <cell r="I143">
            <v>10.75</v>
          </cell>
          <cell r="J143">
            <v>67</v>
          </cell>
        </row>
        <row r="144">
          <cell r="A144" t="str">
            <v>הוד השרון</v>
          </cell>
          <cell r="I144">
            <v>2.4500000000000002</v>
          </cell>
          <cell r="J144">
            <v>55</v>
          </cell>
        </row>
        <row r="145">
          <cell r="A145" t="str">
            <v>הר אדר</v>
          </cell>
          <cell r="I145">
            <v>0.65</v>
          </cell>
          <cell r="J145">
            <v>5</v>
          </cell>
        </row>
        <row r="146">
          <cell r="A146" t="str">
            <v>הר אדר</v>
          </cell>
          <cell r="I146">
            <v>1.25</v>
          </cell>
          <cell r="J146">
            <v>5</v>
          </cell>
        </row>
        <row r="147">
          <cell r="A147" t="str">
            <v>הר אדר</v>
          </cell>
          <cell r="I147">
            <v>0.85</v>
          </cell>
          <cell r="J147">
            <v>5</v>
          </cell>
        </row>
        <row r="148">
          <cell r="A148" t="str">
            <v>הר אדר</v>
          </cell>
          <cell r="I148">
            <v>0.5</v>
          </cell>
          <cell r="J148">
            <v>5</v>
          </cell>
        </row>
        <row r="149">
          <cell r="A149" t="str">
            <v>הר אדר</v>
          </cell>
          <cell r="I149">
            <v>0.7</v>
          </cell>
          <cell r="J149">
            <v>5</v>
          </cell>
        </row>
        <row r="150">
          <cell r="A150" t="str">
            <v>הר אדר</v>
          </cell>
          <cell r="I150">
            <v>1</v>
          </cell>
          <cell r="J150">
            <v>5</v>
          </cell>
        </row>
        <row r="151">
          <cell r="A151" t="str">
            <v>הר אדר</v>
          </cell>
          <cell r="I151">
            <v>0.45</v>
          </cell>
          <cell r="J151">
            <v>5</v>
          </cell>
        </row>
        <row r="152">
          <cell r="A152" t="str">
            <v>הר אדר</v>
          </cell>
          <cell r="I152">
            <v>0.8</v>
          </cell>
          <cell r="J152">
            <v>5</v>
          </cell>
        </row>
        <row r="153">
          <cell r="A153" t="str">
            <v>הרצליה</v>
          </cell>
          <cell r="I153">
            <v>4.49</v>
          </cell>
          <cell r="J153">
            <v>93</v>
          </cell>
        </row>
        <row r="154">
          <cell r="A154" t="str">
            <v>הרצליה</v>
          </cell>
          <cell r="I154">
            <v>18</v>
          </cell>
          <cell r="J154">
            <v>84</v>
          </cell>
        </row>
        <row r="155">
          <cell r="A155" t="str">
            <v>הרצליה</v>
          </cell>
          <cell r="I155">
            <v>15.23</v>
          </cell>
          <cell r="J155">
            <v>101</v>
          </cell>
        </row>
        <row r="156">
          <cell r="A156" t="str">
            <v>הרצליה</v>
          </cell>
          <cell r="I156">
            <v>21.1</v>
          </cell>
          <cell r="J156">
            <v>94</v>
          </cell>
        </row>
        <row r="157">
          <cell r="A157" t="str">
            <v>הרצליה</v>
          </cell>
          <cell r="I157">
            <v>11.95</v>
          </cell>
          <cell r="J157">
            <v>94</v>
          </cell>
        </row>
        <row r="158">
          <cell r="A158" t="str">
            <v>הרצליה</v>
          </cell>
          <cell r="I158">
            <v>12.3</v>
          </cell>
          <cell r="J158">
            <v>92</v>
          </cell>
        </row>
        <row r="159">
          <cell r="A159" t="str">
            <v>הרצליה</v>
          </cell>
          <cell r="I159">
            <v>1.1499999999999999</v>
          </cell>
          <cell r="J159">
            <v>5</v>
          </cell>
        </row>
        <row r="160">
          <cell r="A160" t="str">
            <v>הרצליה</v>
          </cell>
          <cell r="I160">
            <v>1.21</v>
          </cell>
          <cell r="J160">
            <v>6</v>
          </cell>
        </row>
        <row r="161">
          <cell r="A161" t="str">
            <v>הרצליה</v>
          </cell>
          <cell r="I161">
            <v>16.25</v>
          </cell>
          <cell r="J161">
            <v>91</v>
          </cell>
        </row>
        <row r="162">
          <cell r="A162" t="str">
            <v>הרצליה</v>
          </cell>
          <cell r="I162">
            <v>9.93</v>
          </cell>
          <cell r="J162">
            <v>58</v>
          </cell>
        </row>
        <row r="163">
          <cell r="A163" t="str">
            <v>הרצליה</v>
          </cell>
          <cell r="I163">
            <v>5.3</v>
          </cell>
          <cell r="J163">
            <v>32</v>
          </cell>
        </row>
        <row r="164">
          <cell r="A164" t="str">
            <v>זכרון יעקב</v>
          </cell>
          <cell r="I164">
            <v>3.61</v>
          </cell>
          <cell r="J164">
            <v>31</v>
          </cell>
        </row>
        <row r="165">
          <cell r="A165" t="str">
            <v>זכרון יעקב</v>
          </cell>
          <cell r="I165">
            <v>4.47</v>
          </cell>
          <cell r="J165">
            <v>30</v>
          </cell>
        </row>
        <row r="166">
          <cell r="A166" t="str">
            <v>זכרון יעקב</v>
          </cell>
          <cell r="I166">
            <v>8.02</v>
          </cell>
          <cell r="J166">
            <v>30</v>
          </cell>
        </row>
        <row r="167">
          <cell r="A167" t="str">
            <v>זכרון יעקב</v>
          </cell>
          <cell r="I167">
            <v>10.99</v>
          </cell>
          <cell r="J167">
            <v>31</v>
          </cell>
        </row>
        <row r="168">
          <cell r="A168" t="str">
            <v>זכרון יעקב</v>
          </cell>
          <cell r="I168">
            <v>5.52</v>
          </cell>
          <cell r="J168">
            <v>25</v>
          </cell>
        </row>
        <row r="169">
          <cell r="A169" t="str">
            <v>זכרון יעקב</v>
          </cell>
          <cell r="I169">
            <v>1.1299999999999999</v>
          </cell>
          <cell r="J169">
            <v>10</v>
          </cell>
        </row>
        <row r="170">
          <cell r="A170" t="str">
            <v>זכרון יעקב</v>
          </cell>
          <cell r="I170">
            <v>2.7</v>
          </cell>
          <cell r="J170">
            <v>17</v>
          </cell>
        </row>
        <row r="171">
          <cell r="A171" t="str">
            <v>זכרון יעקב</v>
          </cell>
          <cell r="I171">
            <v>1.2</v>
          </cell>
          <cell r="J171">
            <v>14</v>
          </cell>
        </row>
        <row r="172">
          <cell r="A172" t="str">
            <v>זכרון יעקב</v>
          </cell>
          <cell r="I172">
            <v>7.57</v>
          </cell>
          <cell r="J172">
            <v>31</v>
          </cell>
        </row>
        <row r="173">
          <cell r="A173" t="str">
            <v>חדרה</v>
          </cell>
          <cell r="I173">
            <v>6.76</v>
          </cell>
          <cell r="J173">
            <v>51</v>
          </cell>
        </row>
        <row r="174">
          <cell r="A174" t="str">
            <v>חדרה</v>
          </cell>
          <cell r="I174">
            <v>7.73</v>
          </cell>
          <cell r="J174">
            <v>50</v>
          </cell>
        </row>
        <row r="175">
          <cell r="A175" t="str">
            <v>חדרה</v>
          </cell>
          <cell r="I175">
            <v>6.7</v>
          </cell>
          <cell r="J175">
            <v>53</v>
          </cell>
        </row>
        <row r="176">
          <cell r="A176" t="str">
            <v>חדרה</v>
          </cell>
          <cell r="I176">
            <v>8.7200000000000006</v>
          </cell>
          <cell r="J176">
            <v>63</v>
          </cell>
        </row>
        <row r="177">
          <cell r="A177" t="str">
            <v>חולון</v>
          </cell>
          <cell r="I177">
            <v>1.5</v>
          </cell>
          <cell r="J177">
            <v>9</v>
          </cell>
        </row>
        <row r="178">
          <cell r="A178" t="str">
            <v>חולון</v>
          </cell>
          <cell r="I178">
            <v>2.5499999999999998</v>
          </cell>
          <cell r="J178">
            <v>7</v>
          </cell>
        </row>
        <row r="179">
          <cell r="A179" t="str">
            <v>חולון</v>
          </cell>
          <cell r="I179">
            <v>14.85</v>
          </cell>
          <cell r="J179">
            <v>76</v>
          </cell>
        </row>
        <row r="180">
          <cell r="A180" t="str">
            <v>חולון</v>
          </cell>
          <cell r="I180">
            <v>7.5</v>
          </cell>
          <cell r="J180">
            <v>45</v>
          </cell>
        </row>
        <row r="181">
          <cell r="A181" t="str">
            <v>חולון</v>
          </cell>
          <cell r="I181">
            <v>5.65</v>
          </cell>
          <cell r="J181">
            <v>44</v>
          </cell>
        </row>
        <row r="182">
          <cell r="A182" t="str">
            <v>חולון</v>
          </cell>
          <cell r="I182">
            <v>8.1</v>
          </cell>
          <cell r="J182">
            <v>44</v>
          </cell>
        </row>
        <row r="183">
          <cell r="A183" t="str">
            <v>חולון</v>
          </cell>
          <cell r="I183">
            <v>7.05</v>
          </cell>
          <cell r="J183">
            <v>37</v>
          </cell>
        </row>
        <row r="184">
          <cell r="A184" t="str">
            <v>חולון</v>
          </cell>
          <cell r="I184">
            <v>7.55</v>
          </cell>
          <cell r="J184">
            <v>43</v>
          </cell>
        </row>
        <row r="185">
          <cell r="A185" t="str">
            <v>חולון</v>
          </cell>
          <cell r="I185">
            <v>5.0999999999999996</v>
          </cell>
          <cell r="J185">
            <v>44</v>
          </cell>
        </row>
        <row r="186">
          <cell r="A186" t="str">
            <v>חיפה</v>
          </cell>
          <cell r="I186">
            <v>10.6</v>
          </cell>
          <cell r="J186">
            <v>61</v>
          </cell>
        </row>
        <row r="187">
          <cell r="A187" t="str">
            <v>חיפה</v>
          </cell>
          <cell r="I187">
            <v>6.4</v>
          </cell>
          <cell r="J187">
            <v>36</v>
          </cell>
        </row>
        <row r="188">
          <cell r="A188" t="str">
            <v>חיפה</v>
          </cell>
          <cell r="I188">
            <v>9.4600000000000009</v>
          </cell>
          <cell r="J188">
            <v>23</v>
          </cell>
        </row>
        <row r="189">
          <cell r="A189" t="str">
            <v>חיפה</v>
          </cell>
          <cell r="I189">
            <v>15.62</v>
          </cell>
          <cell r="J189">
            <v>63</v>
          </cell>
        </row>
        <row r="190">
          <cell r="A190" t="str">
            <v>חיפה</v>
          </cell>
          <cell r="I190">
            <v>18.66</v>
          </cell>
          <cell r="J190">
            <v>56</v>
          </cell>
        </row>
        <row r="191">
          <cell r="A191" t="str">
            <v>חיפה</v>
          </cell>
          <cell r="I191">
            <v>18.559999999999999</v>
          </cell>
          <cell r="J191">
            <v>58</v>
          </cell>
        </row>
        <row r="192">
          <cell r="A192" t="str">
            <v>חיפה</v>
          </cell>
          <cell r="I192">
            <v>13.84</v>
          </cell>
          <cell r="J192">
            <v>42</v>
          </cell>
        </row>
        <row r="193">
          <cell r="A193" t="str">
            <v>חיפה</v>
          </cell>
          <cell r="I193">
            <v>24</v>
          </cell>
          <cell r="J193">
            <v>72</v>
          </cell>
        </row>
        <row r="194">
          <cell r="A194" t="str">
            <v>חיפה</v>
          </cell>
          <cell r="I194">
            <v>7.18</v>
          </cell>
          <cell r="J194">
            <v>24</v>
          </cell>
        </row>
        <row r="195">
          <cell r="A195" t="str">
            <v>חיפה</v>
          </cell>
          <cell r="I195">
            <v>18.440000000000001</v>
          </cell>
          <cell r="J195">
            <v>54</v>
          </cell>
        </row>
        <row r="196">
          <cell r="A196" t="str">
            <v>חיפה</v>
          </cell>
          <cell r="I196">
            <v>11.42</v>
          </cell>
          <cell r="J196">
            <v>28</v>
          </cell>
        </row>
        <row r="197">
          <cell r="A197" t="str">
            <v>חצור הגלילית</v>
          </cell>
          <cell r="I197">
            <v>0.85</v>
          </cell>
          <cell r="J197">
            <v>5</v>
          </cell>
        </row>
        <row r="198">
          <cell r="A198" t="str">
            <v>חצור הגלילית</v>
          </cell>
          <cell r="I198">
            <v>1.1100000000000001</v>
          </cell>
          <cell r="J198">
            <v>4</v>
          </cell>
        </row>
        <row r="199">
          <cell r="A199" t="str">
            <v>חצור הגלילית</v>
          </cell>
          <cell r="I199">
            <v>0.8</v>
          </cell>
          <cell r="J199">
            <v>4</v>
          </cell>
        </row>
        <row r="200">
          <cell r="A200" t="str">
            <v>חריש</v>
          </cell>
          <cell r="I200">
            <v>6.89</v>
          </cell>
          <cell r="J200">
            <v>32</v>
          </cell>
        </row>
        <row r="201">
          <cell r="A201" t="str">
            <v>חריש</v>
          </cell>
          <cell r="I201">
            <v>3.55</v>
          </cell>
          <cell r="J201">
            <v>33</v>
          </cell>
        </row>
        <row r="202">
          <cell r="A202" t="str">
            <v>חריש</v>
          </cell>
          <cell r="I202">
            <v>8.07</v>
          </cell>
          <cell r="J202">
            <v>34</v>
          </cell>
        </row>
        <row r="203">
          <cell r="A203" t="str">
            <v>טבריה</v>
          </cell>
          <cell r="I203">
            <v>7.75</v>
          </cell>
          <cell r="J203">
            <v>38</v>
          </cell>
        </row>
        <row r="204">
          <cell r="A204" t="str">
            <v>טירת הכרמל</v>
          </cell>
          <cell r="I204">
            <v>2.2000000000000002</v>
          </cell>
          <cell r="J204">
            <v>23</v>
          </cell>
        </row>
        <row r="205">
          <cell r="A205" t="str">
            <v>טירת הכרמל</v>
          </cell>
          <cell r="I205">
            <v>4.24</v>
          </cell>
          <cell r="J205">
            <v>23</v>
          </cell>
        </row>
        <row r="206">
          <cell r="A206" t="str">
            <v>יבנאל</v>
          </cell>
          <cell r="I206">
            <v>1.22</v>
          </cell>
          <cell r="J206">
            <v>5</v>
          </cell>
        </row>
        <row r="207">
          <cell r="A207" t="str">
            <v>יבנה</v>
          </cell>
          <cell r="I207">
            <v>4.95</v>
          </cell>
          <cell r="J207">
            <v>23</v>
          </cell>
        </row>
        <row r="208">
          <cell r="A208" t="str">
            <v>יבנה</v>
          </cell>
          <cell r="I208">
            <v>0.25</v>
          </cell>
          <cell r="J208">
            <v>2</v>
          </cell>
        </row>
        <row r="209">
          <cell r="A209" t="str">
            <v>יבנה</v>
          </cell>
          <cell r="I209">
            <v>3.1</v>
          </cell>
          <cell r="J209">
            <v>22</v>
          </cell>
        </row>
        <row r="210">
          <cell r="A210" t="str">
            <v>יבנה</v>
          </cell>
          <cell r="I210">
            <v>2.8</v>
          </cell>
          <cell r="J210">
            <v>15</v>
          </cell>
        </row>
        <row r="211">
          <cell r="A211" t="str">
            <v>יבנה</v>
          </cell>
          <cell r="I211">
            <v>3.25</v>
          </cell>
          <cell r="J211">
            <v>34</v>
          </cell>
        </row>
        <row r="212">
          <cell r="A212" t="str">
            <v>יבנה</v>
          </cell>
          <cell r="I212">
            <v>0.1</v>
          </cell>
          <cell r="J212">
            <v>2</v>
          </cell>
        </row>
        <row r="213">
          <cell r="A213" t="str">
            <v>יבנה</v>
          </cell>
          <cell r="I213">
            <v>3.9</v>
          </cell>
          <cell r="J213">
            <v>36</v>
          </cell>
        </row>
        <row r="214">
          <cell r="A214" t="str">
            <v>יהוד-מונוסון</v>
          </cell>
          <cell r="I214">
            <v>4.3499999999999996</v>
          </cell>
          <cell r="J214">
            <v>32</v>
          </cell>
        </row>
        <row r="215">
          <cell r="A215" t="str">
            <v>יהוד-מונוסון</v>
          </cell>
          <cell r="I215">
            <v>5.35</v>
          </cell>
          <cell r="J215">
            <v>31</v>
          </cell>
        </row>
        <row r="216">
          <cell r="A216" t="str">
            <v>יהוד-מונוסון</v>
          </cell>
          <cell r="I216">
            <v>2</v>
          </cell>
          <cell r="J216">
            <v>18</v>
          </cell>
        </row>
        <row r="217">
          <cell r="A217" t="str">
            <v>יהוד-מונוסון</v>
          </cell>
          <cell r="I217">
            <v>5.8</v>
          </cell>
          <cell r="J217">
            <v>33</v>
          </cell>
        </row>
        <row r="218">
          <cell r="A218" t="str">
            <v>יהוד-מונוסון</v>
          </cell>
          <cell r="I218">
            <v>3</v>
          </cell>
          <cell r="J218">
            <v>32</v>
          </cell>
        </row>
        <row r="219">
          <cell r="A219" t="str">
            <v>יהוד-מונוסון</v>
          </cell>
          <cell r="I219">
            <v>0.21</v>
          </cell>
          <cell r="J219">
            <v>2</v>
          </cell>
        </row>
        <row r="220">
          <cell r="A220" t="str">
            <v>יהוד-מונוסון</v>
          </cell>
          <cell r="I220">
            <v>4.0999999999999996</v>
          </cell>
          <cell r="J220">
            <v>32</v>
          </cell>
        </row>
        <row r="221">
          <cell r="A221" t="str">
            <v>יוקנעם</v>
          </cell>
          <cell r="I221">
            <v>10.26</v>
          </cell>
          <cell r="J221">
            <v>44</v>
          </cell>
        </row>
        <row r="222">
          <cell r="A222" t="str">
            <v>יוקנעם</v>
          </cell>
          <cell r="I222">
            <v>8.3000000000000007</v>
          </cell>
          <cell r="J222">
            <v>47</v>
          </cell>
        </row>
        <row r="223">
          <cell r="A223" t="str">
            <v>יוקנעם</v>
          </cell>
          <cell r="I223">
            <v>9.4600000000000009</v>
          </cell>
          <cell r="J223">
            <v>43</v>
          </cell>
        </row>
        <row r="224">
          <cell r="A224" t="str">
            <v>יסוד המעלה</v>
          </cell>
          <cell r="I224">
            <v>0.95</v>
          </cell>
          <cell r="J224">
            <v>4</v>
          </cell>
        </row>
        <row r="225">
          <cell r="A225" t="str">
            <v>יסוד המעלה</v>
          </cell>
          <cell r="I225">
            <v>0.91</v>
          </cell>
          <cell r="J225">
            <v>4</v>
          </cell>
        </row>
        <row r="226">
          <cell r="A226" t="str">
            <v>יסוד המעלה</v>
          </cell>
          <cell r="I226">
            <v>0.81</v>
          </cell>
          <cell r="J226">
            <v>4</v>
          </cell>
        </row>
        <row r="227">
          <cell r="A227" t="str">
            <v>יסוד המעלה</v>
          </cell>
          <cell r="I227">
            <v>0.6</v>
          </cell>
          <cell r="J227">
            <v>4</v>
          </cell>
        </row>
        <row r="228">
          <cell r="A228" t="str">
            <v>ירוחם</v>
          </cell>
          <cell r="I228">
            <v>2.1</v>
          </cell>
          <cell r="J228">
            <v>12</v>
          </cell>
        </row>
        <row r="229">
          <cell r="A229" t="str">
            <v>ירוחם</v>
          </cell>
          <cell r="I229">
            <v>4</v>
          </cell>
          <cell r="J229">
            <v>14</v>
          </cell>
        </row>
        <row r="230">
          <cell r="A230" t="str">
            <v>ירושלים</v>
          </cell>
          <cell r="I230">
            <v>14.25</v>
          </cell>
          <cell r="J230">
            <v>113</v>
          </cell>
        </row>
        <row r="231">
          <cell r="A231" t="str">
            <v>ירושלים</v>
          </cell>
          <cell r="I231">
            <v>23.1</v>
          </cell>
          <cell r="J231">
            <v>137</v>
          </cell>
        </row>
        <row r="232">
          <cell r="A232" t="str">
            <v>ירושלים</v>
          </cell>
          <cell r="I232">
            <v>21.7</v>
          </cell>
          <cell r="J232">
            <v>117</v>
          </cell>
        </row>
        <row r="233">
          <cell r="A233" t="str">
            <v>ירושלים</v>
          </cell>
          <cell r="I233">
            <v>23.15</v>
          </cell>
          <cell r="J233">
            <v>122</v>
          </cell>
        </row>
        <row r="234">
          <cell r="A234" t="str">
            <v>ירושלים</v>
          </cell>
          <cell r="I234">
            <v>27.7</v>
          </cell>
          <cell r="J234">
            <v>186</v>
          </cell>
        </row>
        <row r="235">
          <cell r="A235" t="str">
            <v>ירושלים</v>
          </cell>
          <cell r="I235">
            <v>18.25</v>
          </cell>
          <cell r="J235">
            <v>166</v>
          </cell>
        </row>
        <row r="236">
          <cell r="A236" t="str">
            <v>ירושלים</v>
          </cell>
          <cell r="I236">
            <v>17.5</v>
          </cell>
          <cell r="J236">
            <v>132</v>
          </cell>
        </row>
        <row r="237">
          <cell r="A237" t="str">
            <v>ירושלים</v>
          </cell>
          <cell r="I237">
            <v>33.6</v>
          </cell>
          <cell r="J237">
            <v>161</v>
          </cell>
        </row>
        <row r="238">
          <cell r="A238" t="str">
            <v>ירושלים</v>
          </cell>
          <cell r="I238">
            <v>31.65</v>
          </cell>
          <cell r="J238">
            <v>153</v>
          </cell>
        </row>
        <row r="239">
          <cell r="A239" t="str">
            <v>ירושלים</v>
          </cell>
          <cell r="I239">
            <v>24.95</v>
          </cell>
          <cell r="J239">
            <v>137</v>
          </cell>
        </row>
        <row r="240">
          <cell r="A240" t="str">
            <v>ירושלים</v>
          </cell>
          <cell r="I240">
            <v>51.25</v>
          </cell>
          <cell r="J240">
            <v>251</v>
          </cell>
        </row>
        <row r="241">
          <cell r="A241" t="str">
            <v>ירושלים</v>
          </cell>
          <cell r="I241">
            <v>24.1</v>
          </cell>
          <cell r="J241">
            <v>146</v>
          </cell>
        </row>
        <row r="242">
          <cell r="A242" t="str">
            <v>כוכב יאיר - צור יגאל</v>
          </cell>
          <cell r="I242">
            <v>3.08</v>
          </cell>
          <cell r="J242">
            <v>13</v>
          </cell>
        </row>
        <row r="243">
          <cell r="A243" t="str">
            <v>כוכב יאיר - צור יגאל</v>
          </cell>
          <cell r="I243">
            <v>3.45</v>
          </cell>
          <cell r="J243">
            <v>13</v>
          </cell>
        </row>
        <row r="244">
          <cell r="A244" t="str">
            <v>כוכב יאיר - צור יגאל</v>
          </cell>
          <cell r="I244">
            <v>4.09</v>
          </cell>
          <cell r="J244">
            <v>26</v>
          </cell>
        </row>
        <row r="245">
          <cell r="A245" t="str">
            <v>כוכב יאיר - צור יגאל</v>
          </cell>
          <cell r="I245">
            <v>3.45</v>
          </cell>
          <cell r="J245">
            <v>13</v>
          </cell>
        </row>
        <row r="246">
          <cell r="A246" t="str">
            <v>כוכב יאיר - צור יגאל</v>
          </cell>
          <cell r="I246">
            <v>4.3</v>
          </cell>
          <cell r="J246">
            <v>13</v>
          </cell>
        </row>
        <row r="247">
          <cell r="A247" t="str">
            <v>כוכב יאיר - צור יגאל</v>
          </cell>
          <cell r="I247">
            <v>2.25</v>
          </cell>
        </row>
        <row r="248">
          <cell r="A248" t="str">
            <v>כפר ורדים</v>
          </cell>
          <cell r="I248">
            <v>4.6900000000000004</v>
          </cell>
          <cell r="J248">
            <v>10</v>
          </cell>
        </row>
        <row r="249">
          <cell r="A249" t="str">
            <v>כפר ורדים</v>
          </cell>
          <cell r="I249">
            <v>2.0699999999999998</v>
          </cell>
          <cell r="J249">
            <v>10</v>
          </cell>
        </row>
        <row r="250">
          <cell r="A250" t="str">
            <v>כפר ורדים</v>
          </cell>
          <cell r="I250">
            <v>1.86</v>
          </cell>
          <cell r="J250">
            <v>12</v>
          </cell>
        </row>
        <row r="251">
          <cell r="A251" t="str">
            <v>כפר ורדים</v>
          </cell>
          <cell r="I251">
            <v>2.1</v>
          </cell>
          <cell r="J251">
            <v>12</v>
          </cell>
        </row>
        <row r="252">
          <cell r="A252" t="str">
            <v>כפר ורדים</v>
          </cell>
          <cell r="I252">
            <v>1.34</v>
          </cell>
          <cell r="J252">
            <v>11</v>
          </cell>
        </row>
        <row r="253">
          <cell r="A253" t="str">
            <v>כפר ורדים</v>
          </cell>
          <cell r="I253">
            <v>1.8</v>
          </cell>
          <cell r="J253">
            <v>12</v>
          </cell>
        </row>
        <row r="254">
          <cell r="A254" t="str">
            <v>כפר יונה</v>
          </cell>
          <cell r="I254">
            <v>2.85</v>
          </cell>
          <cell r="J254">
            <v>6</v>
          </cell>
        </row>
        <row r="255">
          <cell r="A255" t="str">
            <v>כפר יונה</v>
          </cell>
          <cell r="I255">
            <v>2.4</v>
          </cell>
          <cell r="J255">
            <v>28</v>
          </cell>
        </row>
        <row r="256">
          <cell r="A256" t="str">
            <v>כפר יונה</v>
          </cell>
          <cell r="I256">
            <v>4.0599999999999996</v>
          </cell>
          <cell r="J256">
            <v>19</v>
          </cell>
        </row>
        <row r="257">
          <cell r="A257" t="str">
            <v>כפר יונה</v>
          </cell>
          <cell r="I257">
            <v>4.2699999999999996</v>
          </cell>
          <cell r="J257">
            <v>27</v>
          </cell>
        </row>
        <row r="258">
          <cell r="A258" t="str">
            <v>כפר יונה</v>
          </cell>
          <cell r="I258">
            <v>3.87</v>
          </cell>
          <cell r="J258">
            <v>25</v>
          </cell>
        </row>
        <row r="259">
          <cell r="A259" t="str">
            <v>כפר יונה</v>
          </cell>
          <cell r="I259">
            <v>7.4</v>
          </cell>
          <cell r="J259">
            <v>27</v>
          </cell>
        </row>
        <row r="260">
          <cell r="A260" t="str">
            <v>כפר כמא</v>
          </cell>
          <cell r="I260">
            <v>0.16</v>
          </cell>
          <cell r="J260">
            <v>2</v>
          </cell>
        </row>
        <row r="261">
          <cell r="A261" t="str">
            <v>כפר סבא</v>
          </cell>
          <cell r="I261">
            <v>10.15</v>
          </cell>
          <cell r="J261">
            <v>53</v>
          </cell>
        </row>
        <row r="262">
          <cell r="A262" t="str">
            <v>כפר סבא</v>
          </cell>
          <cell r="I262">
            <v>8.75</v>
          </cell>
          <cell r="J262">
            <v>58</v>
          </cell>
        </row>
        <row r="263">
          <cell r="A263" t="str">
            <v>כפר סבא</v>
          </cell>
          <cell r="I263">
            <v>12.3</v>
          </cell>
          <cell r="J263">
            <v>49</v>
          </cell>
        </row>
        <row r="264">
          <cell r="A264" t="str">
            <v>כפר סבא</v>
          </cell>
          <cell r="I264">
            <v>7.65</v>
          </cell>
          <cell r="J264">
            <v>50</v>
          </cell>
        </row>
        <row r="265">
          <cell r="A265" t="str">
            <v>כפר סבא</v>
          </cell>
          <cell r="I265">
            <v>9.6</v>
          </cell>
          <cell r="J265">
            <v>54</v>
          </cell>
        </row>
        <row r="266">
          <cell r="A266" t="str">
            <v>כפר סבא</v>
          </cell>
          <cell r="I266">
            <v>17.8</v>
          </cell>
          <cell r="J266">
            <v>102</v>
          </cell>
        </row>
        <row r="267">
          <cell r="A267" t="str">
            <v>כפר סבא</v>
          </cell>
          <cell r="I267">
            <v>9.35</v>
          </cell>
          <cell r="J267">
            <v>52</v>
          </cell>
        </row>
        <row r="268">
          <cell r="A268" t="str">
            <v>כפר סבא</v>
          </cell>
          <cell r="I268">
            <v>11.8</v>
          </cell>
          <cell r="J268">
            <v>51</v>
          </cell>
        </row>
        <row r="269">
          <cell r="A269" t="str">
            <v>כפר סבא</v>
          </cell>
          <cell r="I269">
            <v>5.8</v>
          </cell>
          <cell r="J269">
            <v>51</v>
          </cell>
        </row>
        <row r="270">
          <cell r="A270" t="str">
            <v>כפר סבא</v>
          </cell>
          <cell r="I270">
            <v>6.05</v>
          </cell>
          <cell r="J270">
            <v>53</v>
          </cell>
        </row>
        <row r="271">
          <cell r="A271" t="str">
            <v>כפר קרע</v>
          </cell>
          <cell r="I271">
            <v>0.44</v>
          </cell>
          <cell r="J271">
            <v>4</v>
          </cell>
        </row>
        <row r="272">
          <cell r="A272" t="str">
            <v>כפר שמריהו</v>
          </cell>
          <cell r="I272">
            <v>0.26</v>
          </cell>
          <cell r="J272">
            <v>7</v>
          </cell>
        </row>
        <row r="273">
          <cell r="A273" t="str">
            <v>כפר שמריהו</v>
          </cell>
          <cell r="I273">
            <v>2.1</v>
          </cell>
          <cell r="J273">
            <v>7</v>
          </cell>
        </row>
        <row r="274">
          <cell r="A274" t="str">
            <v>כפר שמריהו</v>
          </cell>
          <cell r="I274">
            <v>1.79</v>
          </cell>
          <cell r="J274">
            <v>7</v>
          </cell>
        </row>
        <row r="275">
          <cell r="A275" t="str">
            <v>כפר שמריהו</v>
          </cell>
          <cell r="I275">
            <v>0.6</v>
          </cell>
          <cell r="J275">
            <v>7</v>
          </cell>
        </row>
        <row r="276">
          <cell r="A276" t="str">
            <v>כפר שמריהו</v>
          </cell>
          <cell r="I276">
            <v>0.01</v>
          </cell>
          <cell r="J276">
            <v>1</v>
          </cell>
        </row>
        <row r="277">
          <cell r="A277" t="str">
            <v>כפר שמריהו</v>
          </cell>
          <cell r="I277">
            <v>1.4</v>
          </cell>
          <cell r="J277">
            <v>7</v>
          </cell>
        </row>
        <row r="278">
          <cell r="A278" t="str">
            <v>כפר שמריהו</v>
          </cell>
          <cell r="I278">
            <v>0.7</v>
          </cell>
          <cell r="J278">
            <v>7</v>
          </cell>
        </row>
        <row r="279">
          <cell r="A279" t="str">
            <v>כפר תבור</v>
          </cell>
          <cell r="I279">
            <v>0.19</v>
          </cell>
          <cell r="J279">
            <v>5</v>
          </cell>
        </row>
        <row r="280">
          <cell r="A280" t="str">
            <v>כפר תבור</v>
          </cell>
          <cell r="I280">
            <v>0.32</v>
          </cell>
          <cell r="J280">
            <v>6</v>
          </cell>
        </row>
        <row r="281">
          <cell r="A281" t="str">
            <v>כפר תבור</v>
          </cell>
          <cell r="I281">
            <v>0.98</v>
          </cell>
          <cell r="J281">
            <v>7</v>
          </cell>
        </row>
        <row r="282">
          <cell r="A282" t="str">
            <v>כפר תבור</v>
          </cell>
          <cell r="I282">
            <v>1.64</v>
          </cell>
          <cell r="J282">
            <v>8</v>
          </cell>
        </row>
        <row r="283">
          <cell r="A283" t="str">
            <v>כרמיאל</v>
          </cell>
          <cell r="I283">
            <v>7.91</v>
          </cell>
          <cell r="J283">
            <v>52</v>
          </cell>
        </row>
        <row r="284">
          <cell r="A284" t="str">
            <v>כרמיאל</v>
          </cell>
          <cell r="I284">
            <v>10.82</v>
          </cell>
          <cell r="J284">
            <v>54</v>
          </cell>
        </row>
        <row r="285">
          <cell r="A285" t="str">
            <v>כרמיאל</v>
          </cell>
          <cell r="I285">
            <v>7.46</v>
          </cell>
          <cell r="J285">
            <v>52</v>
          </cell>
        </row>
        <row r="286">
          <cell r="A286" t="str">
            <v>להבים</v>
          </cell>
          <cell r="I286">
            <v>0.9</v>
          </cell>
          <cell r="J286">
            <v>6</v>
          </cell>
        </row>
        <row r="287">
          <cell r="A287" t="str">
            <v>להבים</v>
          </cell>
          <cell r="I287">
            <v>1.6</v>
          </cell>
          <cell r="J287">
            <v>6</v>
          </cell>
        </row>
        <row r="288">
          <cell r="A288" t="str">
            <v>להבים</v>
          </cell>
          <cell r="I288">
            <v>0.7</v>
          </cell>
          <cell r="J288">
            <v>7</v>
          </cell>
        </row>
        <row r="289">
          <cell r="A289" t="str">
            <v>להבים</v>
          </cell>
          <cell r="I289">
            <v>2.15</v>
          </cell>
          <cell r="J289">
            <v>7</v>
          </cell>
        </row>
        <row r="290">
          <cell r="A290" t="str">
            <v>להבים</v>
          </cell>
          <cell r="I290">
            <v>0.5</v>
          </cell>
          <cell r="J290">
            <v>7</v>
          </cell>
        </row>
        <row r="291">
          <cell r="A291" t="str">
            <v>לוד</v>
          </cell>
          <cell r="I291">
            <v>5</v>
          </cell>
          <cell r="J291">
            <v>54</v>
          </cell>
        </row>
        <row r="292">
          <cell r="A292" t="str">
            <v>לוד</v>
          </cell>
          <cell r="I292">
            <v>1.9</v>
          </cell>
          <cell r="J292">
            <v>10</v>
          </cell>
        </row>
        <row r="293">
          <cell r="A293" t="str">
            <v>לוד</v>
          </cell>
          <cell r="I293">
            <v>5.2</v>
          </cell>
          <cell r="J293">
            <v>53</v>
          </cell>
        </row>
        <row r="294">
          <cell r="A294" t="str">
            <v>לוד</v>
          </cell>
          <cell r="I294">
            <v>1.05</v>
          </cell>
          <cell r="J294">
            <v>4</v>
          </cell>
        </row>
        <row r="295">
          <cell r="A295" t="str">
            <v>מ.א. אלונה</v>
          </cell>
          <cell r="I295">
            <v>2.31</v>
          </cell>
          <cell r="J295">
            <v>6</v>
          </cell>
        </row>
        <row r="296">
          <cell r="A296" t="str">
            <v>מ.א. אלונה</v>
          </cell>
          <cell r="I296">
            <v>2.1</v>
          </cell>
          <cell r="J296">
            <v>5</v>
          </cell>
        </row>
        <row r="297">
          <cell r="A297" t="str">
            <v>מ.א. אלונה</v>
          </cell>
          <cell r="I297">
            <v>1.4</v>
          </cell>
          <cell r="J297">
            <v>5</v>
          </cell>
        </row>
        <row r="298">
          <cell r="A298" t="str">
            <v>מ.א. אלונה</v>
          </cell>
          <cell r="I298">
            <v>1.6</v>
          </cell>
          <cell r="J298">
            <v>12</v>
          </cell>
        </row>
        <row r="299">
          <cell r="A299" t="str">
            <v>מ.א. אשכול</v>
          </cell>
          <cell r="I299">
            <v>4.45</v>
          </cell>
          <cell r="J299">
            <v>34</v>
          </cell>
        </row>
        <row r="300">
          <cell r="A300" t="str">
            <v>מ.א. אשכול</v>
          </cell>
          <cell r="I300">
            <v>2.0499999999999998</v>
          </cell>
          <cell r="J300">
            <v>33</v>
          </cell>
        </row>
        <row r="301">
          <cell r="A301" t="str">
            <v>מ.א. אשכול</v>
          </cell>
          <cell r="I301">
            <v>3.85</v>
          </cell>
          <cell r="J301">
            <v>35</v>
          </cell>
        </row>
        <row r="302">
          <cell r="A302" t="str">
            <v>מ.א. אשכול</v>
          </cell>
          <cell r="I302">
            <v>6.4</v>
          </cell>
          <cell r="J302">
            <v>33</v>
          </cell>
        </row>
        <row r="303">
          <cell r="A303" t="str">
            <v>מ.א. אשכול</v>
          </cell>
          <cell r="I303">
            <v>0.5</v>
          </cell>
          <cell r="J303">
            <v>6</v>
          </cell>
        </row>
        <row r="304">
          <cell r="A304" t="str">
            <v>מ.א. אשכול</v>
          </cell>
          <cell r="I304">
            <v>3.8</v>
          </cell>
          <cell r="J304">
            <v>37</v>
          </cell>
        </row>
        <row r="305">
          <cell r="A305" t="str">
            <v>מ.א. באר טוביה</v>
          </cell>
          <cell r="I305">
            <v>6.7</v>
          </cell>
          <cell r="J305">
            <v>36</v>
          </cell>
        </row>
        <row r="306">
          <cell r="A306" t="str">
            <v>מ.א. באר טוביה</v>
          </cell>
          <cell r="I306">
            <v>4.3</v>
          </cell>
          <cell r="J306">
            <v>35</v>
          </cell>
        </row>
        <row r="307">
          <cell r="A307" t="str">
            <v>מ.א. באר טוביה</v>
          </cell>
          <cell r="I307">
            <v>6.45</v>
          </cell>
          <cell r="J307">
            <v>33</v>
          </cell>
        </row>
        <row r="308">
          <cell r="A308" t="str">
            <v>מ.א. באר טוביה</v>
          </cell>
          <cell r="I308">
            <v>6.15</v>
          </cell>
          <cell r="J308">
            <v>35</v>
          </cell>
        </row>
        <row r="309">
          <cell r="A309" t="str">
            <v>מ.א. באר טוביה</v>
          </cell>
          <cell r="I309">
            <v>2.2999999999999998</v>
          </cell>
          <cell r="J309">
            <v>35</v>
          </cell>
        </row>
        <row r="310">
          <cell r="A310" t="str">
            <v>מ.א. באר טוביה</v>
          </cell>
          <cell r="I310">
            <v>3.75</v>
          </cell>
          <cell r="J310">
            <v>36</v>
          </cell>
        </row>
        <row r="311">
          <cell r="A311" t="str">
            <v>מ.א. בני שמעון</v>
          </cell>
          <cell r="I311">
            <v>1.75</v>
          </cell>
          <cell r="J311">
            <v>7</v>
          </cell>
        </row>
        <row r="312">
          <cell r="A312" t="str">
            <v>מ.א. בני שמעון</v>
          </cell>
          <cell r="I312">
            <v>4</v>
          </cell>
          <cell r="J312">
            <v>23</v>
          </cell>
        </row>
        <row r="313">
          <cell r="A313" t="str">
            <v>מ.א. בני שמעון</v>
          </cell>
          <cell r="I313">
            <v>1.5</v>
          </cell>
          <cell r="J313">
            <v>15</v>
          </cell>
        </row>
        <row r="314">
          <cell r="A314" t="str">
            <v>מ.א. בני שמעון</v>
          </cell>
          <cell r="I314">
            <v>5.3</v>
          </cell>
          <cell r="J314">
            <v>16</v>
          </cell>
        </row>
        <row r="315">
          <cell r="A315" t="str">
            <v>מ.א. בני שמעון</v>
          </cell>
          <cell r="I315">
            <v>2.25</v>
          </cell>
          <cell r="J315">
            <v>7</v>
          </cell>
        </row>
        <row r="316">
          <cell r="A316" t="str">
            <v>מ.א. בני שמעון</v>
          </cell>
          <cell r="I316">
            <v>5.8</v>
          </cell>
          <cell r="J316">
            <v>21</v>
          </cell>
        </row>
        <row r="317">
          <cell r="A317" t="str">
            <v>מ.א. בני שמעון</v>
          </cell>
          <cell r="I317">
            <v>1.7</v>
          </cell>
          <cell r="J317">
            <v>23</v>
          </cell>
        </row>
        <row r="318">
          <cell r="A318" t="str">
            <v>מ.א. בקעת הירדן</v>
          </cell>
          <cell r="I318">
            <v>1.1499999999999999</v>
          </cell>
          <cell r="J318">
            <v>25</v>
          </cell>
        </row>
        <row r="319">
          <cell r="A319" t="str">
            <v>מ.א. בקעת הירדן</v>
          </cell>
          <cell r="I319">
            <v>1.7</v>
          </cell>
          <cell r="J319">
            <v>25</v>
          </cell>
        </row>
        <row r="320">
          <cell r="A320" t="str">
            <v>מ.א. בקעת הירדן</v>
          </cell>
          <cell r="I320">
            <v>3.06</v>
          </cell>
          <cell r="J320">
            <v>25</v>
          </cell>
        </row>
        <row r="321">
          <cell r="A321" t="str">
            <v>מ.א. ברנר</v>
          </cell>
          <cell r="I321">
            <v>3.4</v>
          </cell>
          <cell r="J321">
            <v>18</v>
          </cell>
        </row>
        <row r="322">
          <cell r="A322" t="str">
            <v>מ.א. ברנר</v>
          </cell>
          <cell r="I322">
            <v>0.3</v>
          </cell>
          <cell r="J322">
            <v>1</v>
          </cell>
        </row>
        <row r="323">
          <cell r="A323" t="str">
            <v>מ.א. ברנר</v>
          </cell>
          <cell r="I323">
            <v>3.85</v>
          </cell>
          <cell r="J323">
            <v>18</v>
          </cell>
        </row>
        <row r="324">
          <cell r="A324" t="str">
            <v>מ.א. ברנר</v>
          </cell>
          <cell r="I324">
            <v>0.3</v>
          </cell>
          <cell r="J324">
            <v>1</v>
          </cell>
        </row>
        <row r="325">
          <cell r="A325" t="str">
            <v>מ.א. ברנר</v>
          </cell>
          <cell r="I325">
            <v>3</v>
          </cell>
          <cell r="J325">
            <v>18</v>
          </cell>
        </row>
        <row r="326">
          <cell r="A326" t="str">
            <v>מ.א. ברנר</v>
          </cell>
          <cell r="I326">
            <v>4.75</v>
          </cell>
          <cell r="J326">
            <v>20</v>
          </cell>
        </row>
        <row r="327">
          <cell r="A327" t="str">
            <v>מ.א. גדרות</v>
          </cell>
          <cell r="I327">
            <v>1</v>
          </cell>
          <cell r="J327">
            <v>9</v>
          </cell>
        </row>
        <row r="328">
          <cell r="A328" t="str">
            <v>מ.א. גדרות</v>
          </cell>
          <cell r="I328">
            <v>1.7</v>
          </cell>
          <cell r="J328">
            <v>9</v>
          </cell>
        </row>
        <row r="329">
          <cell r="A329" t="str">
            <v>מ.א. גדרות</v>
          </cell>
          <cell r="I329">
            <v>2.9</v>
          </cell>
          <cell r="J329">
            <v>8</v>
          </cell>
        </row>
        <row r="330">
          <cell r="A330" t="str">
            <v>מ.א. גדרות</v>
          </cell>
          <cell r="I330">
            <v>0.7</v>
          </cell>
          <cell r="J330">
            <v>9</v>
          </cell>
        </row>
        <row r="331">
          <cell r="A331" t="str">
            <v>מ.א. גדרות</v>
          </cell>
          <cell r="I331">
            <v>0.5</v>
          </cell>
          <cell r="J331">
            <v>8</v>
          </cell>
        </row>
        <row r="332">
          <cell r="A332" t="str">
            <v>מ.א. גולן</v>
          </cell>
          <cell r="I332">
            <v>12.1</v>
          </cell>
          <cell r="J332">
            <v>50</v>
          </cell>
        </row>
        <row r="333">
          <cell r="A333" t="str">
            <v>מ.א. גולן</v>
          </cell>
          <cell r="I333">
            <v>19.2</v>
          </cell>
          <cell r="J333">
            <v>54</v>
          </cell>
        </row>
        <row r="334">
          <cell r="A334" t="str">
            <v>מ.א. גולן</v>
          </cell>
          <cell r="I334">
            <v>0.33</v>
          </cell>
          <cell r="J334">
            <v>1</v>
          </cell>
        </row>
        <row r="335">
          <cell r="A335" t="str">
            <v>מ.א. גולן</v>
          </cell>
          <cell r="I335">
            <v>11.59</v>
          </cell>
          <cell r="J335">
            <v>57</v>
          </cell>
        </row>
        <row r="336">
          <cell r="A336" t="str">
            <v>מ.א. גולן</v>
          </cell>
          <cell r="I336">
            <v>13.05</v>
          </cell>
          <cell r="J336">
            <v>59</v>
          </cell>
        </row>
        <row r="337">
          <cell r="A337" t="str">
            <v>מ.א. גולן</v>
          </cell>
          <cell r="I337">
            <v>4.68</v>
          </cell>
          <cell r="J337">
            <v>31</v>
          </cell>
        </row>
        <row r="338">
          <cell r="A338" t="str">
            <v>מ.א. גולן</v>
          </cell>
          <cell r="I338">
            <v>3.64</v>
          </cell>
          <cell r="J338">
            <v>23</v>
          </cell>
        </row>
        <row r="339">
          <cell r="A339" t="str">
            <v>מ.א. גוש עציון</v>
          </cell>
          <cell r="I339">
            <v>10.55</v>
          </cell>
          <cell r="J339">
            <v>43</v>
          </cell>
        </row>
        <row r="340">
          <cell r="A340" t="str">
            <v>מ.א. גוש עציון</v>
          </cell>
          <cell r="I340">
            <v>7.3</v>
          </cell>
          <cell r="J340">
            <v>39</v>
          </cell>
        </row>
        <row r="341">
          <cell r="A341" t="str">
            <v>מ.א. גוש עציון</v>
          </cell>
          <cell r="I341">
            <v>0.9</v>
          </cell>
          <cell r="J341">
            <v>7</v>
          </cell>
        </row>
        <row r="342">
          <cell r="A342" t="str">
            <v>מ.א. גוש עציון</v>
          </cell>
          <cell r="I342">
            <v>0.5</v>
          </cell>
          <cell r="J342">
            <v>2</v>
          </cell>
        </row>
        <row r="343">
          <cell r="A343" t="str">
            <v>מ.א. גוש עציון</v>
          </cell>
          <cell r="I343">
            <v>7.95</v>
          </cell>
          <cell r="J343">
            <v>41</v>
          </cell>
        </row>
        <row r="344">
          <cell r="A344" t="str">
            <v>מ.א. גוש עציון</v>
          </cell>
          <cell r="I344">
            <v>0.4</v>
          </cell>
          <cell r="J344">
            <v>2</v>
          </cell>
        </row>
        <row r="345">
          <cell r="A345" t="str">
            <v>מ.א. גוש עציון</v>
          </cell>
          <cell r="I345">
            <v>9.5</v>
          </cell>
          <cell r="J345">
            <v>31</v>
          </cell>
        </row>
        <row r="346">
          <cell r="A346" t="str">
            <v>מ.א. גזר</v>
          </cell>
          <cell r="I346">
            <v>9.6</v>
          </cell>
          <cell r="J346">
            <v>54</v>
          </cell>
        </row>
        <row r="347">
          <cell r="A347" t="str">
            <v>מ.א. גזר</v>
          </cell>
          <cell r="I347">
            <v>13.15</v>
          </cell>
          <cell r="J347">
            <v>62</v>
          </cell>
        </row>
        <row r="348">
          <cell r="A348" t="str">
            <v>מ.א. גזר</v>
          </cell>
          <cell r="I348">
            <v>8.5500000000000007</v>
          </cell>
          <cell r="J348">
            <v>63</v>
          </cell>
        </row>
        <row r="349">
          <cell r="A349" t="str">
            <v>מ.א. גזר</v>
          </cell>
          <cell r="I349">
            <v>12.8</v>
          </cell>
          <cell r="J349">
            <v>61</v>
          </cell>
        </row>
        <row r="350">
          <cell r="A350" t="str">
            <v>מ.א. גזר</v>
          </cell>
          <cell r="I350">
            <v>7.6</v>
          </cell>
          <cell r="J350">
            <v>64</v>
          </cell>
        </row>
        <row r="351">
          <cell r="A351" t="str">
            <v>מ.א. גזר</v>
          </cell>
          <cell r="I351">
            <v>5.5</v>
          </cell>
          <cell r="J351">
            <v>61</v>
          </cell>
        </row>
        <row r="352">
          <cell r="A352" t="str">
            <v>מ.א. גלבוע</v>
          </cell>
          <cell r="I352">
            <v>7.34</v>
          </cell>
          <cell r="J352">
            <v>37</v>
          </cell>
        </row>
        <row r="353">
          <cell r="A353" t="str">
            <v>מ.א. גלבוע</v>
          </cell>
          <cell r="I353">
            <v>8.1199999999999992</v>
          </cell>
          <cell r="J353">
            <v>40</v>
          </cell>
        </row>
        <row r="354">
          <cell r="A354" t="str">
            <v>מ.א. גלבוע</v>
          </cell>
          <cell r="I354">
            <v>0.5</v>
          </cell>
          <cell r="J354">
            <v>2</v>
          </cell>
        </row>
        <row r="355">
          <cell r="A355" t="str">
            <v>מ.א. גלבוע</v>
          </cell>
          <cell r="I355">
            <v>1.36</v>
          </cell>
          <cell r="J355">
            <v>8</v>
          </cell>
        </row>
        <row r="356">
          <cell r="A356" t="str">
            <v>מ.א. גלבוע</v>
          </cell>
          <cell r="I356">
            <v>5.43</v>
          </cell>
          <cell r="J356">
            <v>38</v>
          </cell>
        </row>
        <row r="357">
          <cell r="A357" t="str">
            <v>מ.א. גלבוע</v>
          </cell>
          <cell r="I357">
            <v>6.23</v>
          </cell>
          <cell r="J357">
            <v>37</v>
          </cell>
        </row>
        <row r="358">
          <cell r="A358" t="str">
            <v>מ.א. גליל עליון</v>
          </cell>
          <cell r="I358">
            <v>8.11</v>
          </cell>
          <cell r="J358">
            <v>39</v>
          </cell>
        </row>
        <row r="359">
          <cell r="A359" t="str">
            <v>מ.א. גליל עליון</v>
          </cell>
          <cell r="I359">
            <v>0.43</v>
          </cell>
          <cell r="J359">
            <v>1</v>
          </cell>
        </row>
        <row r="360">
          <cell r="A360" t="str">
            <v>מ.א. גליל עליון</v>
          </cell>
          <cell r="I360">
            <v>4.7</v>
          </cell>
          <cell r="J360">
            <v>43</v>
          </cell>
        </row>
        <row r="361">
          <cell r="A361" t="str">
            <v>מ.א. גליל עליון</v>
          </cell>
          <cell r="I361">
            <v>6.47</v>
          </cell>
          <cell r="J361">
            <v>38</v>
          </cell>
        </row>
        <row r="362">
          <cell r="A362" t="str">
            <v>מ.א. גליל עליון</v>
          </cell>
          <cell r="I362">
            <v>0.37</v>
          </cell>
          <cell r="J362">
            <v>2</v>
          </cell>
        </row>
        <row r="363">
          <cell r="A363" t="str">
            <v>מ.א. גליל עליון</v>
          </cell>
          <cell r="I363">
            <v>7.82</v>
          </cell>
          <cell r="J363">
            <v>40</v>
          </cell>
        </row>
        <row r="364">
          <cell r="A364" t="str">
            <v>מ.א. גליל עליון</v>
          </cell>
          <cell r="I364">
            <v>0.35</v>
          </cell>
          <cell r="J364">
            <v>1</v>
          </cell>
        </row>
        <row r="365">
          <cell r="A365" t="str">
            <v>מ.א. גן רווה</v>
          </cell>
          <cell r="I365">
            <v>0.1</v>
          </cell>
          <cell r="J365">
            <v>1</v>
          </cell>
        </row>
        <row r="366">
          <cell r="A366" t="str">
            <v>מ.א. גן רווה</v>
          </cell>
          <cell r="I366">
            <v>0.8</v>
          </cell>
          <cell r="J366">
            <v>8</v>
          </cell>
        </row>
        <row r="367">
          <cell r="A367" t="str">
            <v>מ.א. גן רווה</v>
          </cell>
          <cell r="I367">
            <v>0.8</v>
          </cell>
          <cell r="J367">
            <v>3</v>
          </cell>
        </row>
        <row r="368">
          <cell r="A368" t="str">
            <v>מ.א. גן רווה</v>
          </cell>
          <cell r="I368">
            <v>2</v>
          </cell>
          <cell r="J368">
            <v>10</v>
          </cell>
        </row>
        <row r="369">
          <cell r="A369" t="str">
            <v>מ.א. גן רווה</v>
          </cell>
          <cell r="I369">
            <v>0.7</v>
          </cell>
          <cell r="J369">
            <v>9</v>
          </cell>
        </row>
        <row r="370">
          <cell r="A370" t="str">
            <v>מ.א. גן רווה</v>
          </cell>
          <cell r="I370">
            <v>0.1</v>
          </cell>
          <cell r="J370">
            <v>1</v>
          </cell>
        </row>
        <row r="371">
          <cell r="A371" t="str">
            <v>מ.א. דרום השרון</v>
          </cell>
          <cell r="I371">
            <v>15.5</v>
          </cell>
          <cell r="J371">
            <v>56</v>
          </cell>
        </row>
        <row r="372">
          <cell r="A372" t="str">
            <v>מ.א. דרום השרון</v>
          </cell>
          <cell r="I372">
            <v>1.82</v>
          </cell>
          <cell r="J372">
            <v>15</v>
          </cell>
        </row>
        <row r="373">
          <cell r="A373" t="str">
            <v>מ.א. דרום השרון</v>
          </cell>
          <cell r="I373">
            <v>12.08</v>
          </cell>
          <cell r="J373">
            <v>58</v>
          </cell>
        </row>
        <row r="374">
          <cell r="A374" t="str">
            <v>מ.א. דרום השרון</v>
          </cell>
          <cell r="I374">
            <v>10.09</v>
          </cell>
          <cell r="J374">
            <v>46</v>
          </cell>
        </row>
        <row r="375">
          <cell r="A375" t="str">
            <v>מ.א. דרום השרון</v>
          </cell>
          <cell r="I375">
            <v>3.47</v>
          </cell>
          <cell r="J375">
            <v>9</v>
          </cell>
        </row>
        <row r="376">
          <cell r="A376" t="str">
            <v>מ.א. דרום השרון</v>
          </cell>
          <cell r="I376">
            <v>12.68</v>
          </cell>
          <cell r="J376">
            <v>62</v>
          </cell>
        </row>
        <row r="377">
          <cell r="A377" t="str">
            <v>מ.א. הגליל התחתון</v>
          </cell>
          <cell r="I377">
            <v>5.05</v>
          </cell>
          <cell r="J377">
            <v>15</v>
          </cell>
        </row>
        <row r="378">
          <cell r="A378" t="str">
            <v>מ.א. הגליל התחתון</v>
          </cell>
          <cell r="I378">
            <v>11.48</v>
          </cell>
          <cell r="J378">
            <v>8</v>
          </cell>
        </row>
        <row r="379">
          <cell r="A379" t="str">
            <v>מ.א. הגליל התחתון</v>
          </cell>
          <cell r="I379">
            <v>3.42</v>
          </cell>
          <cell r="J379">
            <v>23</v>
          </cell>
        </row>
        <row r="380">
          <cell r="A380" t="str">
            <v>מ.א. הגליל התחתון</v>
          </cell>
          <cell r="I380">
            <v>2.56</v>
          </cell>
          <cell r="J380">
            <v>20</v>
          </cell>
        </row>
        <row r="381">
          <cell r="A381" t="str">
            <v>מ.א. הגליל התחתון</v>
          </cell>
          <cell r="I381">
            <v>0.65</v>
          </cell>
          <cell r="J381">
            <v>4</v>
          </cell>
        </row>
        <row r="382">
          <cell r="A382" t="str">
            <v>מ.א. הגליל התחתון</v>
          </cell>
          <cell r="I382">
            <v>4.66</v>
          </cell>
          <cell r="J382">
            <v>24</v>
          </cell>
        </row>
        <row r="383">
          <cell r="A383" t="str">
            <v>מ.א. הגליל התחתון</v>
          </cell>
          <cell r="I383">
            <v>2.37</v>
          </cell>
          <cell r="J383">
            <v>24</v>
          </cell>
        </row>
        <row r="384">
          <cell r="A384" t="str">
            <v>מ.א. הר חברון</v>
          </cell>
          <cell r="I384">
            <v>0.5</v>
          </cell>
          <cell r="J384">
            <v>2</v>
          </cell>
        </row>
        <row r="385">
          <cell r="A385" t="str">
            <v>מ.א. הר חברון</v>
          </cell>
          <cell r="I385">
            <v>8.5</v>
          </cell>
          <cell r="J385">
            <v>25</v>
          </cell>
        </row>
        <row r="386">
          <cell r="A386" t="str">
            <v>מ.א. הר חברון</v>
          </cell>
          <cell r="I386">
            <v>4</v>
          </cell>
          <cell r="J386">
            <v>28</v>
          </cell>
        </row>
        <row r="387">
          <cell r="A387" t="str">
            <v>מ.א. הר חברון</v>
          </cell>
          <cell r="I387">
            <v>1</v>
          </cell>
          <cell r="J387">
            <v>1</v>
          </cell>
        </row>
        <row r="388">
          <cell r="A388" t="str">
            <v>מ.א. הר חברון</v>
          </cell>
          <cell r="I388">
            <v>1.85</v>
          </cell>
          <cell r="J388">
            <v>25</v>
          </cell>
        </row>
        <row r="389">
          <cell r="A389" t="str">
            <v>מ.א. זבולון</v>
          </cell>
          <cell r="I389">
            <v>4.74</v>
          </cell>
          <cell r="J389">
            <v>18</v>
          </cell>
        </row>
        <row r="390">
          <cell r="A390" t="str">
            <v>מ.א. זבולון</v>
          </cell>
          <cell r="I390">
            <v>2.74</v>
          </cell>
          <cell r="J390">
            <v>22</v>
          </cell>
        </row>
        <row r="391">
          <cell r="A391" t="str">
            <v>מ.א. זבולון</v>
          </cell>
          <cell r="I391">
            <v>1.29</v>
          </cell>
          <cell r="J391">
            <v>24</v>
          </cell>
        </row>
        <row r="392">
          <cell r="A392" t="str">
            <v>מ.א. זבולון</v>
          </cell>
          <cell r="I392">
            <v>3.2</v>
          </cell>
          <cell r="J392">
            <v>25</v>
          </cell>
        </row>
        <row r="393">
          <cell r="A393" t="str">
            <v>מ.א. חבל אילות</v>
          </cell>
          <cell r="I393">
            <v>3.12</v>
          </cell>
          <cell r="J393">
            <v>12</v>
          </cell>
        </row>
        <row r="394">
          <cell r="A394" t="str">
            <v>מ.א. חבל אילות</v>
          </cell>
          <cell r="I394">
            <v>3.2</v>
          </cell>
          <cell r="J394">
            <v>14</v>
          </cell>
        </row>
        <row r="395">
          <cell r="A395" t="str">
            <v>מ.א. חבל אילות</v>
          </cell>
          <cell r="I395">
            <v>2.1</v>
          </cell>
          <cell r="J395">
            <v>17</v>
          </cell>
        </row>
        <row r="396">
          <cell r="A396" t="str">
            <v>מ.א. חבל אילות</v>
          </cell>
          <cell r="I396">
            <v>2.8</v>
          </cell>
          <cell r="J396">
            <v>13</v>
          </cell>
        </row>
        <row r="397">
          <cell r="A397" t="str">
            <v>מ.א. חבל יבנה</v>
          </cell>
          <cell r="I397">
            <v>0.85</v>
          </cell>
          <cell r="J397">
            <v>8</v>
          </cell>
        </row>
        <row r="398">
          <cell r="A398" t="str">
            <v>מ.א. חבל יבנה</v>
          </cell>
          <cell r="I398">
            <v>0.2</v>
          </cell>
          <cell r="J398">
            <v>2</v>
          </cell>
        </row>
        <row r="399">
          <cell r="A399" t="str">
            <v>מ.א. חבל יבנה</v>
          </cell>
          <cell r="I399">
            <v>2</v>
          </cell>
          <cell r="J399">
            <v>9</v>
          </cell>
        </row>
        <row r="400">
          <cell r="A400" t="str">
            <v>מ.א. חבל יבנה</v>
          </cell>
          <cell r="I400">
            <v>2.2000000000000002</v>
          </cell>
          <cell r="J400">
            <v>9</v>
          </cell>
        </row>
        <row r="401">
          <cell r="A401" t="str">
            <v>מ.א. חבל יבנה</v>
          </cell>
          <cell r="I401">
            <v>1.45</v>
          </cell>
          <cell r="J401">
            <v>9</v>
          </cell>
        </row>
        <row r="402">
          <cell r="A402" t="str">
            <v>מ.א. חבל מודיעין</v>
          </cell>
          <cell r="I402">
            <v>6.7</v>
          </cell>
          <cell r="J402">
            <v>37</v>
          </cell>
        </row>
        <row r="403">
          <cell r="A403" t="str">
            <v>מ.א. חבל מודיעין</v>
          </cell>
          <cell r="I403">
            <v>7.5</v>
          </cell>
          <cell r="J403">
            <v>35</v>
          </cell>
        </row>
        <row r="404">
          <cell r="A404" t="str">
            <v>מ.א. חבל מודיעין</v>
          </cell>
          <cell r="I404">
            <v>3.95</v>
          </cell>
          <cell r="J404">
            <v>36</v>
          </cell>
        </row>
        <row r="405">
          <cell r="A405" t="str">
            <v>מ.א. חבל מודיעין</v>
          </cell>
          <cell r="I405">
            <v>5.95</v>
          </cell>
          <cell r="J405">
            <v>35</v>
          </cell>
        </row>
        <row r="406">
          <cell r="A406" t="str">
            <v>מ.א. חבל מודיעין</v>
          </cell>
          <cell r="I406">
            <v>8.6</v>
          </cell>
          <cell r="J406">
            <v>36</v>
          </cell>
        </row>
        <row r="407">
          <cell r="A407" t="str">
            <v>מ.א. חבל מודיעין</v>
          </cell>
          <cell r="I407">
            <v>2.0499999999999998</v>
          </cell>
          <cell r="J407">
            <v>6</v>
          </cell>
        </row>
        <row r="408">
          <cell r="A408" t="str">
            <v>מ.א. חבל מודיעין</v>
          </cell>
          <cell r="I408">
            <v>6.5</v>
          </cell>
          <cell r="J408">
            <v>37</v>
          </cell>
        </row>
        <row r="409">
          <cell r="A409" t="str">
            <v>מ.א. חבל מודיעין</v>
          </cell>
          <cell r="I409">
            <v>3.85</v>
          </cell>
          <cell r="J409">
            <v>36</v>
          </cell>
        </row>
        <row r="410">
          <cell r="A410" t="str">
            <v>מ.א. חוף אשקלון</v>
          </cell>
          <cell r="I410">
            <v>2.6</v>
          </cell>
          <cell r="J410">
            <v>25</v>
          </cell>
        </row>
        <row r="411">
          <cell r="A411" t="str">
            <v>מ.א. חוף אשקלון</v>
          </cell>
          <cell r="I411">
            <v>4.5999999999999996</v>
          </cell>
          <cell r="J411">
            <v>33</v>
          </cell>
        </row>
        <row r="412">
          <cell r="A412" t="str">
            <v>מ.א. חוף אשקלון</v>
          </cell>
          <cell r="I412">
            <v>4.1500000000000004</v>
          </cell>
          <cell r="J412">
            <v>29</v>
          </cell>
        </row>
        <row r="413">
          <cell r="A413" t="str">
            <v>מ.א. חוף אשקלון</v>
          </cell>
          <cell r="I413">
            <v>1.3</v>
          </cell>
          <cell r="J413">
            <v>30</v>
          </cell>
        </row>
        <row r="414">
          <cell r="A414" t="str">
            <v>מ.א. חוף הכרמל</v>
          </cell>
          <cell r="I414">
            <v>17.05</v>
          </cell>
          <cell r="J414">
            <v>66</v>
          </cell>
        </row>
        <row r="415">
          <cell r="A415" t="str">
            <v>מ.א. חוף הכרמל</v>
          </cell>
          <cell r="I415">
            <v>9.15</v>
          </cell>
          <cell r="J415">
            <v>52</v>
          </cell>
        </row>
        <row r="416">
          <cell r="A416" t="str">
            <v>מ.א. חוף הכרמל</v>
          </cell>
          <cell r="I416">
            <v>4.43</v>
          </cell>
          <cell r="J416">
            <v>21</v>
          </cell>
        </row>
        <row r="417">
          <cell r="A417" t="str">
            <v>מ.א. חוף הכרמל</v>
          </cell>
          <cell r="I417">
            <v>0.05</v>
          </cell>
          <cell r="J417">
            <v>1</v>
          </cell>
        </row>
        <row r="418">
          <cell r="A418" t="str">
            <v>מ.א. חוף הכרמל</v>
          </cell>
          <cell r="I418">
            <v>12.06</v>
          </cell>
          <cell r="J418">
            <v>49</v>
          </cell>
        </row>
        <row r="419">
          <cell r="A419" t="str">
            <v>מ.א. חוף השרון</v>
          </cell>
          <cell r="I419">
            <v>11.6</v>
          </cell>
          <cell r="J419">
            <v>29</v>
          </cell>
        </row>
        <row r="420">
          <cell r="A420" t="str">
            <v>מ.א. חוף השרון</v>
          </cell>
          <cell r="I420">
            <v>7.2</v>
          </cell>
          <cell r="J420">
            <v>28</v>
          </cell>
        </row>
        <row r="421">
          <cell r="A421" t="str">
            <v>מ.א. חוף השרון</v>
          </cell>
          <cell r="I421">
            <v>6.1</v>
          </cell>
          <cell r="J421">
            <v>27</v>
          </cell>
        </row>
        <row r="422">
          <cell r="A422" t="str">
            <v>מ.א. חוף השרון</v>
          </cell>
          <cell r="I422">
            <v>6.8</v>
          </cell>
          <cell r="J422">
            <v>25</v>
          </cell>
        </row>
        <row r="423">
          <cell r="A423" t="str">
            <v>מ.א. חוף השרון</v>
          </cell>
          <cell r="I423">
            <v>0.53</v>
          </cell>
          <cell r="J423">
            <v>2</v>
          </cell>
        </row>
        <row r="424">
          <cell r="A424" t="str">
            <v>מ.א. חוף השרון</v>
          </cell>
          <cell r="I424">
            <v>6.15</v>
          </cell>
          <cell r="J424">
            <v>27</v>
          </cell>
        </row>
        <row r="425">
          <cell r="A425" t="str">
            <v>מ.א. יואב</v>
          </cell>
          <cell r="I425">
            <v>9.5500000000000007</v>
          </cell>
          <cell r="J425">
            <v>36</v>
          </cell>
        </row>
        <row r="426">
          <cell r="A426" t="str">
            <v>מ.א. יואב</v>
          </cell>
          <cell r="I426">
            <v>6.25</v>
          </cell>
          <cell r="J426">
            <v>36</v>
          </cell>
        </row>
        <row r="427">
          <cell r="A427" t="str">
            <v>מ.א. יואב</v>
          </cell>
          <cell r="I427">
            <v>6.4</v>
          </cell>
          <cell r="J427">
            <v>32</v>
          </cell>
        </row>
        <row r="428">
          <cell r="A428" t="str">
            <v>מ.א. יואב</v>
          </cell>
          <cell r="I428">
            <v>0.2</v>
          </cell>
          <cell r="J428">
            <v>3</v>
          </cell>
        </row>
        <row r="429">
          <cell r="A429" t="str">
            <v>מ.א. יואב</v>
          </cell>
          <cell r="I429">
            <v>2.1</v>
          </cell>
          <cell r="J429">
            <v>34</v>
          </cell>
        </row>
        <row r="430">
          <cell r="A430" t="str">
            <v>מ.א. לב השרון</v>
          </cell>
          <cell r="I430">
            <v>7.75</v>
          </cell>
          <cell r="J430">
            <v>27</v>
          </cell>
        </row>
        <row r="431">
          <cell r="A431" t="str">
            <v>מ.א. לב השרון</v>
          </cell>
          <cell r="I431">
            <v>6.35</v>
          </cell>
          <cell r="J431">
            <v>26</v>
          </cell>
        </row>
        <row r="432">
          <cell r="A432" t="str">
            <v>מ.א. לב השרון</v>
          </cell>
          <cell r="I432">
            <v>0.49</v>
          </cell>
          <cell r="J432">
            <v>1</v>
          </cell>
        </row>
        <row r="433">
          <cell r="A433" t="str">
            <v>מ.א. לב השרון</v>
          </cell>
          <cell r="I433">
            <v>6.6</v>
          </cell>
          <cell r="J433">
            <v>28</v>
          </cell>
        </row>
        <row r="434">
          <cell r="A434" t="str">
            <v>מ.א. לב השרון</v>
          </cell>
          <cell r="I434">
            <v>5.4</v>
          </cell>
          <cell r="J434">
            <v>28</v>
          </cell>
        </row>
        <row r="435">
          <cell r="A435" t="str">
            <v>מ.א. לב השרון</v>
          </cell>
          <cell r="I435">
            <v>2.15</v>
          </cell>
          <cell r="J435">
            <v>12</v>
          </cell>
        </row>
        <row r="436">
          <cell r="A436" t="str">
            <v>מ.א. לב השרון</v>
          </cell>
          <cell r="I436">
            <v>3.53</v>
          </cell>
          <cell r="J436">
            <v>13</v>
          </cell>
        </row>
        <row r="437">
          <cell r="A437" t="str">
            <v>מ.א. לב השרון</v>
          </cell>
          <cell r="I437">
            <v>6.05</v>
          </cell>
          <cell r="J437">
            <v>27</v>
          </cell>
        </row>
        <row r="438">
          <cell r="A438" t="str">
            <v>מ.א. לב השרון</v>
          </cell>
          <cell r="I438">
            <v>6.07</v>
          </cell>
          <cell r="J438">
            <v>28</v>
          </cell>
        </row>
        <row r="439">
          <cell r="A439" t="str">
            <v>מ.א. לכיש</v>
          </cell>
          <cell r="I439">
            <v>2</v>
          </cell>
          <cell r="J439">
            <v>8</v>
          </cell>
        </row>
        <row r="440">
          <cell r="A440" t="str">
            <v>מ.א. לכיש</v>
          </cell>
          <cell r="I440">
            <v>3.5</v>
          </cell>
          <cell r="J440">
            <v>18</v>
          </cell>
        </row>
        <row r="441">
          <cell r="A441" t="str">
            <v>מ.א. לכיש</v>
          </cell>
          <cell r="I441">
            <v>2.1</v>
          </cell>
          <cell r="J441">
            <v>17</v>
          </cell>
        </row>
        <row r="442">
          <cell r="A442" t="str">
            <v>מ.א. לכיש</v>
          </cell>
          <cell r="I442">
            <v>3.75</v>
          </cell>
          <cell r="J442">
            <v>19</v>
          </cell>
        </row>
        <row r="443">
          <cell r="A443" t="str">
            <v>מ.א. לכיש</v>
          </cell>
          <cell r="I443">
            <v>1.5</v>
          </cell>
          <cell r="J443">
            <v>20</v>
          </cell>
        </row>
        <row r="444">
          <cell r="A444" t="str">
            <v>מ.א. לכיש</v>
          </cell>
          <cell r="I444">
            <v>1.3</v>
          </cell>
          <cell r="J444">
            <v>16</v>
          </cell>
        </row>
        <row r="445">
          <cell r="A445" t="str">
            <v>מ.א. מבואות החרמון</v>
          </cell>
          <cell r="I445">
            <v>1.72</v>
          </cell>
          <cell r="J445">
            <v>14</v>
          </cell>
        </row>
        <row r="446">
          <cell r="A446" t="str">
            <v>מ.א. מבואות החרמון</v>
          </cell>
          <cell r="I446">
            <v>3.85</v>
          </cell>
          <cell r="J446">
            <v>10</v>
          </cell>
        </row>
        <row r="447">
          <cell r="A447" t="str">
            <v>מ.א. מבואות החרמון</v>
          </cell>
          <cell r="I447">
            <v>3.47</v>
          </cell>
          <cell r="J447">
            <v>7</v>
          </cell>
        </row>
        <row r="448">
          <cell r="A448" t="str">
            <v>מ.א. מבואות החרמון</v>
          </cell>
          <cell r="I448">
            <v>1.6</v>
          </cell>
          <cell r="J448">
            <v>13</v>
          </cell>
        </row>
        <row r="449">
          <cell r="A449" t="str">
            <v>מ.א. מגידו</v>
          </cell>
          <cell r="I449">
            <v>9.24</v>
          </cell>
          <cell r="J449">
            <v>31</v>
          </cell>
        </row>
        <row r="450">
          <cell r="A450" t="str">
            <v>מ.א. מגידו</v>
          </cell>
          <cell r="I450">
            <v>8.0500000000000007</v>
          </cell>
          <cell r="J450">
            <v>31</v>
          </cell>
        </row>
        <row r="451">
          <cell r="A451" t="str">
            <v>מ.א. מגידו</v>
          </cell>
          <cell r="I451">
            <v>6.56</v>
          </cell>
          <cell r="J451">
            <v>31</v>
          </cell>
        </row>
        <row r="452">
          <cell r="A452" t="str">
            <v>מ.א. מגידו</v>
          </cell>
          <cell r="I452">
            <v>0.62</v>
          </cell>
          <cell r="J452">
            <v>3</v>
          </cell>
        </row>
        <row r="453">
          <cell r="A453" t="str">
            <v>מ.א. מגידו</v>
          </cell>
          <cell r="I453">
            <v>7.02</v>
          </cell>
          <cell r="J453">
            <v>26</v>
          </cell>
        </row>
        <row r="454">
          <cell r="A454" t="str">
            <v>מ.א. מגידו</v>
          </cell>
          <cell r="I454">
            <v>0.6</v>
          </cell>
          <cell r="J454">
            <v>3</v>
          </cell>
        </row>
        <row r="455">
          <cell r="A455" t="str">
            <v>מ.א. מגילות ים המלח</v>
          </cell>
          <cell r="I455">
            <v>2</v>
          </cell>
          <cell r="J455">
            <v>20</v>
          </cell>
        </row>
        <row r="456">
          <cell r="A456" t="str">
            <v>מ.א. מגילות ים המלח</v>
          </cell>
          <cell r="I456">
            <v>3</v>
          </cell>
          <cell r="J456">
            <v>20</v>
          </cell>
        </row>
        <row r="457">
          <cell r="A457" t="str">
            <v>מ.א. מגילות ים המלח</v>
          </cell>
          <cell r="I457">
            <v>0.75</v>
          </cell>
          <cell r="J457">
            <v>19</v>
          </cell>
        </row>
        <row r="458">
          <cell r="A458" t="str">
            <v>מ.א. מטה אשר</v>
          </cell>
          <cell r="I458">
            <v>7.76</v>
          </cell>
          <cell r="J458">
            <v>61</v>
          </cell>
        </row>
        <row r="459">
          <cell r="A459" t="str">
            <v>מ.א. מטה אשר</v>
          </cell>
          <cell r="I459">
            <v>8.5</v>
          </cell>
          <cell r="J459">
            <v>44</v>
          </cell>
        </row>
        <row r="460">
          <cell r="A460" t="str">
            <v>מ.א. מטה אשר</v>
          </cell>
          <cell r="I460">
            <v>9.5399999999999991</v>
          </cell>
          <cell r="J460">
            <v>47</v>
          </cell>
        </row>
        <row r="461">
          <cell r="A461" t="str">
            <v>מ.א. מטה אשר</v>
          </cell>
          <cell r="I461">
            <v>9.4</v>
          </cell>
          <cell r="J461">
            <v>46</v>
          </cell>
        </row>
        <row r="462">
          <cell r="A462" t="str">
            <v>מ.א. מטה אשר</v>
          </cell>
          <cell r="I462">
            <v>0.57999999999999996</v>
          </cell>
          <cell r="J462">
            <v>3</v>
          </cell>
        </row>
        <row r="463">
          <cell r="A463" t="str">
            <v>מ.א. מטה בנימין</v>
          </cell>
          <cell r="I463">
            <v>6.8</v>
          </cell>
          <cell r="J463">
            <v>94</v>
          </cell>
        </row>
        <row r="464">
          <cell r="A464" t="str">
            <v>מ.א. מטה בנימין</v>
          </cell>
          <cell r="I464">
            <v>10.25</v>
          </cell>
          <cell r="J464">
            <v>93</v>
          </cell>
        </row>
        <row r="465">
          <cell r="A465" t="str">
            <v>מ.א. מטה בנימין</v>
          </cell>
          <cell r="I465">
            <v>6.15</v>
          </cell>
          <cell r="J465">
            <v>98</v>
          </cell>
        </row>
        <row r="466">
          <cell r="A466" t="str">
            <v>מ.א. מטה בנימין</v>
          </cell>
          <cell r="I466">
            <v>11.6</v>
          </cell>
          <cell r="J466">
            <v>104</v>
          </cell>
        </row>
        <row r="467">
          <cell r="A467" t="str">
            <v>מ.א. מטה בנימין</v>
          </cell>
          <cell r="I467">
            <v>7.3</v>
          </cell>
          <cell r="J467">
            <v>93</v>
          </cell>
        </row>
        <row r="468">
          <cell r="A468" t="str">
            <v>מ.א. מטה בנימין</v>
          </cell>
          <cell r="I468">
            <v>8.4</v>
          </cell>
          <cell r="J468">
            <v>94</v>
          </cell>
        </row>
        <row r="469">
          <cell r="A469" t="str">
            <v>מ.א. מטה יהודה</v>
          </cell>
          <cell r="I469">
            <v>12.5</v>
          </cell>
          <cell r="J469">
            <v>87</v>
          </cell>
        </row>
        <row r="470">
          <cell r="A470" t="str">
            <v>מ.א. מטה יהודה</v>
          </cell>
          <cell r="I470">
            <v>11.1</v>
          </cell>
          <cell r="J470">
            <v>43</v>
          </cell>
        </row>
        <row r="471">
          <cell r="A471" t="str">
            <v>מ.א. מטה יהודה</v>
          </cell>
          <cell r="I471">
            <v>11.85</v>
          </cell>
          <cell r="J471">
            <v>49</v>
          </cell>
        </row>
        <row r="472">
          <cell r="A472" t="str">
            <v>מ.א. מטה יהודה</v>
          </cell>
          <cell r="I472">
            <v>17.25</v>
          </cell>
          <cell r="J472">
            <v>96</v>
          </cell>
        </row>
        <row r="473">
          <cell r="A473" t="str">
            <v>מ.א. מטה יהודה</v>
          </cell>
          <cell r="I473">
            <v>12.1</v>
          </cell>
          <cell r="J473">
            <v>94</v>
          </cell>
        </row>
        <row r="474">
          <cell r="A474" t="str">
            <v>מ.א. מטה יהודה</v>
          </cell>
          <cell r="I474">
            <v>0.1</v>
          </cell>
          <cell r="J474">
            <v>1</v>
          </cell>
        </row>
        <row r="475">
          <cell r="A475" t="str">
            <v>מ.א. מטה יהודה</v>
          </cell>
          <cell r="I475">
            <v>19.149999999999999</v>
          </cell>
          <cell r="J475">
            <v>85</v>
          </cell>
        </row>
        <row r="476">
          <cell r="A476" t="str">
            <v>מ.א. מטה יהודה</v>
          </cell>
          <cell r="I476">
            <v>2.0499999999999998</v>
          </cell>
          <cell r="J476">
            <v>11</v>
          </cell>
        </row>
        <row r="477">
          <cell r="A477" t="str">
            <v>מ.א. מטה יהודה</v>
          </cell>
          <cell r="I477">
            <v>20.6</v>
          </cell>
          <cell r="J477">
            <v>75</v>
          </cell>
        </row>
        <row r="478">
          <cell r="A478" t="str">
            <v>מ.א. מטה יהודה</v>
          </cell>
          <cell r="I478">
            <v>13.8</v>
          </cell>
          <cell r="J478">
            <v>93</v>
          </cell>
        </row>
        <row r="479">
          <cell r="A479" t="str">
            <v>מ.א. מטה יהודה</v>
          </cell>
          <cell r="I479">
            <v>12.05</v>
          </cell>
          <cell r="J479">
            <v>97</v>
          </cell>
        </row>
        <row r="480">
          <cell r="A480" t="str">
            <v>מ.א. מנשה</v>
          </cell>
          <cell r="I480">
            <v>12.35</v>
          </cell>
          <cell r="J480">
            <v>65</v>
          </cell>
        </row>
        <row r="481">
          <cell r="A481" t="str">
            <v>מ.א. מנשה</v>
          </cell>
          <cell r="I481">
            <v>1.3</v>
          </cell>
          <cell r="J481">
            <v>65</v>
          </cell>
        </row>
        <row r="482">
          <cell r="A482" t="str">
            <v>מ.א. מנשה</v>
          </cell>
          <cell r="I482">
            <v>10.56</v>
          </cell>
          <cell r="J482">
            <v>70</v>
          </cell>
        </row>
        <row r="483">
          <cell r="A483" t="str">
            <v>מ.א. מנשה</v>
          </cell>
          <cell r="I483">
            <v>5.89</v>
          </cell>
          <cell r="J483">
            <v>22</v>
          </cell>
        </row>
        <row r="484">
          <cell r="A484" t="str">
            <v>מ.א. מנשה</v>
          </cell>
          <cell r="I484">
            <v>8.66</v>
          </cell>
          <cell r="J484">
            <v>50</v>
          </cell>
        </row>
        <row r="485">
          <cell r="A485" t="str">
            <v>מ.א. מנשה</v>
          </cell>
          <cell r="I485">
            <v>19.43</v>
          </cell>
          <cell r="J485">
            <v>70</v>
          </cell>
        </row>
        <row r="486">
          <cell r="A486" t="str">
            <v>מ.א. מעלה יוסף</v>
          </cell>
          <cell r="I486">
            <v>3.66</v>
          </cell>
          <cell r="J486">
            <v>29</v>
          </cell>
        </row>
        <row r="487">
          <cell r="A487" t="str">
            <v>מ.א. מעלה יוסף</v>
          </cell>
          <cell r="I487">
            <v>3.08</v>
          </cell>
          <cell r="J487">
            <v>30</v>
          </cell>
        </row>
        <row r="488">
          <cell r="A488" t="str">
            <v>מ.א. מעלה יוסף</v>
          </cell>
          <cell r="I488">
            <v>2.91</v>
          </cell>
          <cell r="J488">
            <v>29</v>
          </cell>
        </row>
        <row r="489">
          <cell r="A489" t="str">
            <v>מ.א. מרום הגליל</v>
          </cell>
          <cell r="I489">
            <v>4.5599999999999996</v>
          </cell>
          <cell r="J489">
            <v>24</v>
          </cell>
        </row>
        <row r="490">
          <cell r="A490" t="str">
            <v>מ.א. מרום הגליל</v>
          </cell>
          <cell r="I490">
            <v>1.94</v>
          </cell>
          <cell r="J490">
            <v>24</v>
          </cell>
        </row>
        <row r="491">
          <cell r="A491" t="str">
            <v>מ.א. מרום הגליל</v>
          </cell>
          <cell r="I491">
            <v>0.82</v>
          </cell>
          <cell r="J491">
            <v>1</v>
          </cell>
        </row>
        <row r="492">
          <cell r="A492" t="str">
            <v>מ.א. מרום הגליל</v>
          </cell>
          <cell r="I492">
            <v>3.86</v>
          </cell>
          <cell r="J492">
            <v>22</v>
          </cell>
        </row>
        <row r="493">
          <cell r="A493" t="str">
            <v>מ.א. מרום הגליל</v>
          </cell>
          <cell r="I493">
            <v>0.83</v>
          </cell>
          <cell r="J493">
            <v>2</v>
          </cell>
        </row>
        <row r="494">
          <cell r="A494" t="str">
            <v>מ.א. מרחבים</v>
          </cell>
          <cell r="I494">
            <v>1.7</v>
          </cell>
          <cell r="J494">
            <v>17</v>
          </cell>
        </row>
        <row r="495">
          <cell r="A495" t="str">
            <v>מ.א. מרחבים</v>
          </cell>
          <cell r="I495">
            <v>1</v>
          </cell>
          <cell r="J495">
            <v>16</v>
          </cell>
        </row>
        <row r="496">
          <cell r="A496" t="str">
            <v>מ.א. משגב</v>
          </cell>
          <cell r="I496">
            <v>16.03</v>
          </cell>
          <cell r="J496">
            <v>63</v>
          </cell>
        </row>
        <row r="497">
          <cell r="A497" t="str">
            <v>מ.א. משגב</v>
          </cell>
          <cell r="I497">
            <v>17.52</v>
          </cell>
          <cell r="J497">
            <v>63</v>
          </cell>
        </row>
        <row r="498">
          <cell r="A498" t="str">
            <v>מ.א. משגב</v>
          </cell>
          <cell r="I498">
            <v>19.46</v>
          </cell>
          <cell r="J498">
            <v>67</v>
          </cell>
        </row>
        <row r="499">
          <cell r="A499" t="str">
            <v>מ.א. משגב</v>
          </cell>
          <cell r="I499">
            <v>15.58</v>
          </cell>
          <cell r="J499">
            <v>66</v>
          </cell>
        </row>
        <row r="500">
          <cell r="A500" t="str">
            <v>מ.א. משגב</v>
          </cell>
          <cell r="I500">
            <v>8.18</v>
          </cell>
          <cell r="J500">
            <v>29</v>
          </cell>
        </row>
        <row r="501">
          <cell r="A501" t="str">
            <v>מ.א. משגב</v>
          </cell>
          <cell r="I501">
            <v>12.08</v>
          </cell>
          <cell r="J501">
            <v>37</v>
          </cell>
        </row>
        <row r="502">
          <cell r="A502" t="str">
            <v>מ.א. נחל שורק</v>
          </cell>
          <cell r="I502">
            <v>2.6</v>
          </cell>
          <cell r="J502">
            <v>10</v>
          </cell>
        </row>
        <row r="503">
          <cell r="A503" t="str">
            <v>מ.א. נחל שורק</v>
          </cell>
          <cell r="I503">
            <v>2</v>
          </cell>
          <cell r="J503">
            <v>9</v>
          </cell>
        </row>
        <row r="504">
          <cell r="A504" t="str">
            <v>מ.א. נחל שורק</v>
          </cell>
          <cell r="I504">
            <v>1</v>
          </cell>
          <cell r="J504">
            <v>10</v>
          </cell>
        </row>
        <row r="505">
          <cell r="A505" t="str">
            <v>מ.א. עמק הירדן</v>
          </cell>
          <cell r="I505">
            <v>6.17</v>
          </cell>
          <cell r="J505">
            <v>28</v>
          </cell>
        </row>
        <row r="506">
          <cell r="A506" t="str">
            <v>מ.א. עמק הירדן</v>
          </cell>
          <cell r="I506">
            <v>0.3</v>
          </cell>
          <cell r="J506">
            <v>1</v>
          </cell>
        </row>
        <row r="507">
          <cell r="A507" t="str">
            <v>מ.א. עמק הירדן</v>
          </cell>
          <cell r="I507">
            <v>6.39</v>
          </cell>
          <cell r="J507">
            <v>29</v>
          </cell>
        </row>
        <row r="508">
          <cell r="A508" t="str">
            <v>מ.א. עמק הירדן</v>
          </cell>
          <cell r="I508">
            <v>6.26</v>
          </cell>
          <cell r="J508">
            <v>29</v>
          </cell>
        </row>
        <row r="509">
          <cell r="A509" t="str">
            <v>מ.א. עמק הירדן</v>
          </cell>
          <cell r="I509">
            <v>7.6</v>
          </cell>
          <cell r="J509">
            <v>28</v>
          </cell>
        </row>
        <row r="510">
          <cell r="A510" t="str">
            <v>מ.א. עמק המעיינות</v>
          </cell>
          <cell r="I510">
            <v>6.16</v>
          </cell>
          <cell r="J510">
            <v>25</v>
          </cell>
        </row>
        <row r="511">
          <cell r="A511" t="str">
            <v>מ.א. עמק המעיינות</v>
          </cell>
          <cell r="I511">
            <v>1.72</v>
          </cell>
          <cell r="J511">
            <v>25</v>
          </cell>
        </row>
        <row r="512">
          <cell r="A512" t="str">
            <v>מ.א. עמק המעיינות</v>
          </cell>
          <cell r="I512">
            <v>7.19</v>
          </cell>
          <cell r="J512">
            <v>29</v>
          </cell>
        </row>
        <row r="513">
          <cell r="A513" t="str">
            <v>מ.א. עמק המעיינות</v>
          </cell>
          <cell r="I513">
            <v>5.88</v>
          </cell>
          <cell r="J513">
            <v>28</v>
          </cell>
        </row>
        <row r="514">
          <cell r="A514" t="str">
            <v>מ.א. עמק חפר</v>
          </cell>
          <cell r="I514">
            <v>22.9</v>
          </cell>
          <cell r="J514">
            <v>90</v>
          </cell>
        </row>
        <row r="515">
          <cell r="A515" t="str">
            <v>מ.א. עמק חפר</v>
          </cell>
          <cell r="I515">
            <v>21.2</v>
          </cell>
          <cell r="J515">
            <v>78</v>
          </cell>
        </row>
        <row r="516">
          <cell r="A516" t="str">
            <v>מ.א. עמק חפר</v>
          </cell>
          <cell r="I516">
            <v>17.100000000000001</v>
          </cell>
          <cell r="J516">
            <v>96</v>
          </cell>
        </row>
        <row r="517">
          <cell r="A517" t="str">
            <v>מ.א. עמק חפר</v>
          </cell>
          <cell r="I517">
            <v>12.46</v>
          </cell>
          <cell r="J517">
            <v>88</v>
          </cell>
        </row>
        <row r="518">
          <cell r="A518" t="str">
            <v>מ.א. עמק חפר</v>
          </cell>
          <cell r="I518">
            <v>20.51</v>
          </cell>
          <cell r="J518">
            <v>87</v>
          </cell>
        </row>
        <row r="519">
          <cell r="A519" t="str">
            <v>מ.א. עמק חפר</v>
          </cell>
          <cell r="I519">
            <v>9.65</v>
          </cell>
          <cell r="J519">
            <v>89</v>
          </cell>
        </row>
        <row r="520">
          <cell r="A520" t="str">
            <v>מ.א. עמק חפר</v>
          </cell>
          <cell r="I520">
            <v>12.39</v>
          </cell>
          <cell r="J520">
            <v>89</v>
          </cell>
        </row>
        <row r="521">
          <cell r="A521" t="str">
            <v>מ.א. עמק יזרעאל</v>
          </cell>
          <cell r="I521">
            <v>4.8</v>
          </cell>
          <cell r="J521">
            <v>31</v>
          </cell>
        </row>
        <row r="522">
          <cell r="A522" t="str">
            <v>מ.א. עמק יזרעאל</v>
          </cell>
          <cell r="I522">
            <v>18.66</v>
          </cell>
          <cell r="J522">
            <v>50</v>
          </cell>
        </row>
        <row r="523">
          <cell r="A523" t="str">
            <v>מ.א. עמק יזרעאל</v>
          </cell>
          <cell r="I523">
            <v>14.6</v>
          </cell>
          <cell r="J523">
            <v>71</v>
          </cell>
        </row>
        <row r="524">
          <cell r="A524" t="str">
            <v>מ.א. עמק יזרעאל</v>
          </cell>
          <cell r="I524">
            <v>0.75</v>
          </cell>
          <cell r="J524">
            <v>18</v>
          </cell>
        </row>
        <row r="525">
          <cell r="A525" t="str">
            <v>מ.א. עמק יזרעאל</v>
          </cell>
          <cell r="I525">
            <v>23.22</v>
          </cell>
          <cell r="J525">
            <v>97</v>
          </cell>
        </row>
        <row r="526">
          <cell r="A526" t="str">
            <v>מ.א. עמק יזרעאל</v>
          </cell>
          <cell r="I526">
            <v>23.37</v>
          </cell>
          <cell r="J526">
            <v>88</v>
          </cell>
        </row>
        <row r="527">
          <cell r="A527" t="str">
            <v>מ.א. עמק יזרעאל</v>
          </cell>
          <cell r="I527">
            <v>19.16</v>
          </cell>
          <cell r="J527">
            <v>89</v>
          </cell>
        </row>
        <row r="528">
          <cell r="A528" t="str">
            <v>מ.א. עמק יזרעאל</v>
          </cell>
          <cell r="I528">
            <v>18.920000000000002</v>
          </cell>
          <cell r="J528">
            <v>92</v>
          </cell>
        </row>
        <row r="529">
          <cell r="A529" t="str">
            <v>מ.א. ערבה תיכונה</v>
          </cell>
          <cell r="I529">
            <v>4.5</v>
          </cell>
          <cell r="J529">
            <v>21</v>
          </cell>
        </row>
        <row r="530">
          <cell r="A530" t="str">
            <v>מ.א. ערבה תיכונה</v>
          </cell>
          <cell r="I530">
            <v>4.5</v>
          </cell>
          <cell r="J530">
            <v>15</v>
          </cell>
        </row>
        <row r="531">
          <cell r="A531" t="str">
            <v>מ.א. ערבה תיכונה</v>
          </cell>
          <cell r="I531">
            <v>4.8</v>
          </cell>
          <cell r="J531">
            <v>13</v>
          </cell>
        </row>
        <row r="532">
          <cell r="A532" t="str">
            <v>מ.א. ערבה תיכונה</v>
          </cell>
          <cell r="I532">
            <v>4.0999999999999996</v>
          </cell>
          <cell r="J532">
            <v>16</v>
          </cell>
        </row>
        <row r="533">
          <cell r="A533" t="str">
            <v>מ.א. ערבה תיכונה</v>
          </cell>
          <cell r="I533">
            <v>4.66</v>
          </cell>
          <cell r="J533">
            <v>17</v>
          </cell>
        </row>
        <row r="534">
          <cell r="A534" t="str">
            <v>מ.א. רמת הנגב</v>
          </cell>
          <cell r="I534">
            <v>6.75</v>
          </cell>
          <cell r="J534">
            <v>36</v>
          </cell>
        </row>
        <row r="535">
          <cell r="A535" t="str">
            <v>מ.א. רמת הנגב</v>
          </cell>
          <cell r="I535">
            <v>2.35</v>
          </cell>
          <cell r="J535">
            <v>31</v>
          </cell>
        </row>
        <row r="536">
          <cell r="A536" t="str">
            <v>מ.א. רמת הנגב</v>
          </cell>
          <cell r="I536">
            <v>6.35</v>
          </cell>
          <cell r="J536">
            <v>35</v>
          </cell>
        </row>
        <row r="537">
          <cell r="A537" t="str">
            <v>מ.א. רמת הנגב</v>
          </cell>
          <cell r="I537">
            <v>4.0999999999999996</v>
          </cell>
          <cell r="J537">
            <v>44</v>
          </cell>
        </row>
        <row r="538">
          <cell r="A538" t="str">
            <v>מ.א. רמת הנגב</v>
          </cell>
          <cell r="I538">
            <v>2.5</v>
          </cell>
          <cell r="J538">
            <v>37</v>
          </cell>
        </row>
        <row r="539">
          <cell r="A539" t="str">
            <v>מ.א. שדות דן</v>
          </cell>
          <cell r="I539">
            <v>3</v>
          </cell>
          <cell r="J539">
            <v>18</v>
          </cell>
        </row>
        <row r="540">
          <cell r="A540" t="str">
            <v>מ.א. שדות דן</v>
          </cell>
          <cell r="I540">
            <v>2</v>
          </cell>
          <cell r="J540">
            <v>15</v>
          </cell>
        </row>
        <row r="541">
          <cell r="A541" t="str">
            <v>מ.א. שדות דן</v>
          </cell>
          <cell r="I541">
            <v>1.5</v>
          </cell>
          <cell r="J541">
            <v>6</v>
          </cell>
        </row>
        <row r="542">
          <cell r="A542" t="str">
            <v>מ.א. שדות דן</v>
          </cell>
          <cell r="I542">
            <v>0.2</v>
          </cell>
          <cell r="J542">
            <v>15</v>
          </cell>
        </row>
        <row r="543">
          <cell r="A543" t="str">
            <v>מ.א. שדות נגב</v>
          </cell>
          <cell r="I543">
            <v>1.4</v>
          </cell>
          <cell r="J543">
            <v>14</v>
          </cell>
        </row>
        <row r="544">
          <cell r="A544" t="str">
            <v>מ.א. שומרון</v>
          </cell>
          <cell r="I544">
            <v>7.32</v>
          </cell>
          <cell r="J544">
            <v>75</v>
          </cell>
        </row>
        <row r="545">
          <cell r="A545" t="str">
            <v>מ.א. שומרון</v>
          </cell>
          <cell r="I545">
            <v>0.15</v>
          </cell>
          <cell r="J545">
            <v>1</v>
          </cell>
        </row>
        <row r="546">
          <cell r="A546" t="str">
            <v>מ.א. שומרון</v>
          </cell>
          <cell r="I546">
            <v>11.4</v>
          </cell>
          <cell r="J546">
            <v>64</v>
          </cell>
        </row>
        <row r="547">
          <cell r="A547" t="str">
            <v>מ.א. שומרון</v>
          </cell>
          <cell r="I547">
            <v>0.2</v>
          </cell>
          <cell r="J547">
            <v>1</v>
          </cell>
        </row>
        <row r="548">
          <cell r="A548" t="str">
            <v>מ.א. שומרון</v>
          </cell>
          <cell r="I548">
            <v>8.24</v>
          </cell>
          <cell r="J548">
            <v>46</v>
          </cell>
        </row>
        <row r="549">
          <cell r="A549" t="str">
            <v>מ.א. שומרון</v>
          </cell>
          <cell r="I549">
            <v>4</v>
          </cell>
          <cell r="J549">
            <v>27</v>
          </cell>
        </row>
        <row r="550">
          <cell r="A550" t="str">
            <v>מ.א. שער הנגב</v>
          </cell>
          <cell r="I550">
            <v>0.25</v>
          </cell>
          <cell r="J550">
            <v>2</v>
          </cell>
        </row>
        <row r="551">
          <cell r="A551" t="str">
            <v>מ.א. שער הנגב</v>
          </cell>
          <cell r="I551">
            <v>4.45</v>
          </cell>
          <cell r="J551">
            <v>28</v>
          </cell>
        </row>
        <row r="552">
          <cell r="A552" t="str">
            <v>מ.א. שער הנגב</v>
          </cell>
          <cell r="I552">
            <v>1.05</v>
          </cell>
          <cell r="J552">
            <v>2</v>
          </cell>
        </row>
        <row r="553">
          <cell r="A553" t="str">
            <v>מ.א. שער הנגב</v>
          </cell>
          <cell r="I553">
            <v>0.35</v>
          </cell>
          <cell r="J553">
            <v>2</v>
          </cell>
        </row>
        <row r="554">
          <cell r="A554" t="str">
            <v>מ.א. שפיר</v>
          </cell>
          <cell r="I554">
            <v>2.1</v>
          </cell>
          <cell r="J554">
            <v>16</v>
          </cell>
        </row>
        <row r="555">
          <cell r="A555" t="str">
            <v>מ.א. שפיר</v>
          </cell>
          <cell r="I555">
            <v>3</v>
          </cell>
          <cell r="J555">
            <v>16</v>
          </cell>
        </row>
        <row r="556">
          <cell r="A556" t="str">
            <v>מ.א. שפיר</v>
          </cell>
          <cell r="I556">
            <v>1.25</v>
          </cell>
          <cell r="J556">
            <v>15</v>
          </cell>
        </row>
        <row r="557">
          <cell r="A557" t="str">
            <v>מ.א. שפיר</v>
          </cell>
          <cell r="I557">
            <v>0.1</v>
          </cell>
          <cell r="J557">
            <v>1</v>
          </cell>
        </row>
        <row r="558">
          <cell r="A558" t="str">
            <v>מ.א. תמר</v>
          </cell>
          <cell r="I558">
            <v>0.85</v>
          </cell>
          <cell r="J558">
            <v>12</v>
          </cell>
        </row>
        <row r="559">
          <cell r="A559" t="str">
            <v>מ.א. תמר</v>
          </cell>
          <cell r="I559">
            <v>2.4500000000000002</v>
          </cell>
          <cell r="J559">
            <v>13</v>
          </cell>
        </row>
        <row r="560">
          <cell r="A560" t="str">
            <v>מ.א. תמר</v>
          </cell>
          <cell r="I560">
            <v>0.5</v>
          </cell>
          <cell r="J560">
            <v>15</v>
          </cell>
        </row>
        <row r="561">
          <cell r="A561" t="str">
            <v>מבשרת ציון</v>
          </cell>
          <cell r="I561">
            <v>6.5</v>
          </cell>
          <cell r="J561">
            <v>28</v>
          </cell>
        </row>
        <row r="562">
          <cell r="A562" t="str">
            <v>מבשרת ציון</v>
          </cell>
          <cell r="I562">
            <v>6.15</v>
          </cell>
          <cell r="J562">
            <v>34</v>
          </cell>
        </row>
        <row r="563">
          <cell r="A563" t="str">
            <v>מבשרת ציון</v>
          </cell>
          <cell r="I563">
            <v>2.85</v>
          </cell>
          <cell r="J563">
            <v>33</v>
          </cell>
        </row>
        <row r="564">
          <cell r="A564" t="str">
            <v>מבשרת ציון</v>
          </cell>
          <cell r="I564">
            <v>5</v>
          </cell>
          <cell r="J564">
            <v>33</v>
          </cell>
        </row>
        <row r="565">
          <cell r="A565" t="str">
            <v>מבשרת ציון</v>
          </cell>
          <cell r="I565">
            <v>3.55</v>
          </cell>
          <cell r="J565">
            <v>35</v>
          </cell>
        </row>
        <row r="566">
          <cell r="A566" t="str">
            <v>מבשרת ציון</v>
          </cell>
          <cell r="I566">
            <v>4.5999999999999996</v>
          </cell>
          <cell r="J566">
            <v>34</v>
          </cell>
        </row>
        <row r="567">
          <cell r="A567" t="str">
            <v>מבשרת ציון</v>
          </cell>
          <cell r="I567">
            <v>3.5</v>
          </cell>
          <cell r="J567">
            <v>35</v>
          </cell>
        </row>
        <row r="568">
          <cell r="A568" t="str">
            <v>מבשרת ציון</v>
          </cell>
          <cell r="I568">
            <v>0.1</v>
          </cell>
          <cell r="J568">
            <v>1</v>
          </cell>
        </row>
        <row r="569">
          <cell r="A569" t="str">
            <v>מגדל העמק</v>
          </cell>
          <cell r="I569">
            <v>1.93</v>
          </cell>
          <cell r="J569">
            <v>23</v>
          </cell>
        </row>
        <row r="570">
          <cell r="A570" t="str">
            <v>מגדל העמק</v>
          </cell>
          <cell r="I570">
            <v>1.5</v>
          </cell>
          <cell r="J570">
            <v>22</v>
          </cell>
        </row>
        <row r="571">
          <cell r="A571" t="str">
            <v>מודיעין מכבים רעות</v>
          </cell>
          <cell r="I571">
            <v>15.35</v>
          </cell>
          <cell r="J571">
            <v>101</v>
          </cell>
        </row>
        <row r="572">
          <cell r="A572" t="str">
            <v>מודיעין מכבים רעות</v>
          </cell>
          <cell r="I572">
            <v>17.170000000000002</v>
          </cell>
          <cell r="J572">
            <v>105</v>
          </cell>
        </row>
        <row r="573">
          <cell r="A573" t="str">
            <v>מודיעין מכבים רעות</v>
          </cell>
          <cell r="I573">
            <v>16.75</v>
          </cell>
          <cell r="J573">
            <v>109</v>
          </cell>
        </row>
        <row r="574">
          <cell r="A574" t="str">
            <v>מודיעין מכבים רעות</v>
          </cell>
          <cell r="I574">
            <v>14.45</v>
          </cell>
          <cell r="J574">
            <v>99</v>
          </cell>
        </row>
        <row r="575">
          <cell r="A575" t="str">
            <v>מודיעין מכבים רעות</v>
          </cell>
          <cell r="I575">
            <v>10.15</v>
          </cell>
          <cell r="J575">
            <v>99</v>
          </cell>
        </row>
        <row r="576">
          <cell r="A576" t="str">
            <v>מודיעין מכבים רעות</v>
          </cell>
          <cell r="I576">
            <v>12.75</v>
          </cell>
          <cell r="J576">
            <v>104</v>
          </cell>
        </row>
        <row r="577">
          <cell r="A577" t="str">
            <v>מודיעין מכבים רעות</v>
          </cell>
          <cell r="I577">
            <v>5.5</v>
          </cell>
          <cell r="J577">
            <v>38</v>
          </cell>
        </row>
        <row r="578">
          <cell r="A578" t="str">
            <v>מודיעין מכבים רעות</v>
          </cell>
          <cell r="I578">
            <v>10.199999999999999</v>
          </cell>
          <cell r="J578">
            <v>58</v>
          </cell>
        </row>
        <row r="579">
          <cell r="A579" t="str">
            <v>מודיעין מכבים רעות</v>
          </cell>
          <cell r="I579">
            <v>3.85</v>
          </cell>
          <cell r="J579">
            <v>41</v>
          </cell>
        </row>
        <row r="580">
          <cell r="A580" t="str">
            <v>מודיעין מכבים רעות</v>
          </cell>
          <cell r="I580">
            <v>9.5</v>
          </cell>
          <cell r="J580">
            <v>58</v>
          </cell>
        </row>
        <row r="581">
          <cell r="A581" t="str">
            <v>מודיעין מכבים רעות</v>
          </cell>
          <cell r="I581">
            <v>21.83</v>
          </cell>
          <cell r="J581">
            <v>99</v>
          </cell>
        </row>
        <row r="582">
          <cell r="A582" t="str">
            <v>מודיעין מכבים רעות</v>
          </cell>
          <cell r="I582">
            <v>17.350000000000001</v>
          </cell>
          <cell r="J582">
            <v>98</v>
          </cell>
        </row>
        <row r="583">
          <cell r="A583" t="str">
            <v>מודיעין מכבים רעות</v>
          </cell>
          <cell r="I583">
            <v>11.5</v>
          </cell>
          <cell r="J583">
            <v>100</v>
          </cell>
        </row>
        <row r="584">
          <cell r="A584" t="str">
            <v>מודיעין עילית</v>
          </cell>
          <cell r="I584">
            <v>4.0999999999999996</v>
          </cell>
          <cell r="J584">
            <v>25</v>
          </cell>
        </row>
        <row r="585">
          <cell r="A585" t="str">
            <v>מזכרת בתיה</v>
          </cell>
          <cell r="I585">
            <v>2.2000000000000002</v>
          </cell>
          <cell r="J585">
            <v>14</v>
          </cell>
        </row>
        <row r="586">
          <cell r="A586" t="str">
            <v>מזכרת בתיה</v>
          </cell>
          <cell r="I586">
            <v>2.8</v>
          </cell>
          <cell r="J586">
            <v>14</v>
          </cell>
        </row>
        <row r="587">
          <cell r="A587" t="str">
            <v>מזכרת בתיה</v>
          </cell>
          <cell r="I587">
            <v>4.05</v>
          </cell>
          <cell r="J587">
            <v>14</v>
          </cell>
        </row>
        <row r="588">
          <cell r="A588" t="str">
            <v>מזכרת בתיה</v>
          </cell>
          <cell r="I588">
            <v>4</v>
          </cell>
          <cell r="J588">
            <v>14</v>
          </cell>
        </row>
        <row r="589">
          <cell r="A589" t="str">
            <v>מזכרת בתיה</v>
          </cell>
          <cell r="I589">
            <v>1.4</v>
          </cell>
          <cell r="J589">
            <v>14</v>
          </cell>
        </row>
        <row r="590">
          <cell r="A590" t="str">
            <v>מיתר</v>
          </cell>
          <cell r="I590">
            <v>1.75</v>
          </cell>
          <cell r="J590">
            <v>7</v>
          </cell>
        </row>
        <row r="591">
          <cell r="A591" t="str">
            <v>מיתר</v>
          </cell>
          <cell r="I591">
            <v>1</v>
          </cell>
          <cell r="J591">
            <v>8</v>
          </cell>
        </row>
        <row r="592">
          <cell r="A592" t="str">
            <v>מיתר</v>
          </cell>
          <cell r="I592">
            <v>1.2</v>
          </cell>
          <cell r="J592">
            <v>6</v>
          </cell>
        </row>
        <row r="593">
          <cell r="A593" t="str">
            <v>מיתר</v>
          </cell>
          <cell r="I593">
            <v>1.25</v>
          </cell>
          <cell r="J593">
            <v>8</v>
          </cell>
        </row>
        <row r="594">
          <cell r="A594" t="str">
            <v>מיתר</v>
          </cell>
          <cell r="I594">
            <v>0.4</v>
          </cell>
          <cell r="J594">
            <v>8</v>
          </cell>
        </row>
        <row r="595">
          <cell r="A595" t="str">
            <v>מסעדה</v>
          </cell>
          <cell r="I595">
            <v>0.19</v>
          </cell>
          <cell r="J595">
            <v>2</v>
          </cell>
        </row>
        <row r="596">
          <cell r="A596" t="str">
            <v>מסעדה</v>
          </cell>
          <cell r="I596">
            <v>0.39</v>
          </cell>
          <cell r="J596">
            <v>2</v>
          </cell>
        </row>
        <row r="597">
          <cell r="A597" t="str">
            <v>מסעדה</v>
          </cell>
          <cell r="I597">
            <v>0.01</v>
          </cell>
          <cell r="J597">
            <v>2</v>
          </cell>
        </row>
        <row r="598">
          <cell r="A598" t="str">
            <v>מעיליא</v>
          </cell>
          <cell r="I598">
            <v>1</v>
          </cell>
          <cell r="J598">
            <v>2</v>
          </cell>
        </row>
        <row r="599">
          <cell r="A599" t="str">
            <v>מעיליא</v>
          </cell>
          <cell r="I599">
            <v>0.49</v>
          </cell>
          <cell r="J599">
            <v>2</v>
          </cell>
        </row>
        <row r="600">
          <cell r="A600" t="str">
            <v>מעלה אדומים</v>
          </cell>
          <cell r="I600">
            <v>8.8000000000000007</v>
          </cell>
          <cell r="J600">
            <v>29</v>
          </cell>
        </row>
        <row r="601">
          <cell r="A601" t="str">
            <v>מעלה אדומים</v>
          </cell>
          <cell r="I601">
            <v>4</v>
          </cell>
          <cell r="J601">
            <v>29</v>
          </cell>
        </row>
        <row r="602">
          <cell r="A602" t="str">
            <v>מעלה אדומים</v>
          </cell>
          <cell r="I602">
            <v>3</v>
          </cell>
          <cell r="J602">
            <v>29</v>
          </cell>
        </row>
        <row r="603">
          <cell r="A603" t="str">
            <v>מעלה אפרים</v>
          </cell>
          <cell r="I603">
            <v>0.19</v>
          </cell>
          <cell r="J603">
            <v>3</v>
          </cell>
        </row>
        <row r="604">
          <cell r="A604" t="str">
            <v>מעלה אפרים</v>
          </cell>
          <cell r="I604">
            <v>0.25</v>
          </cell>
          <cell r="J604">
            <v>3</v>
          </cell>
        </row>
        <row r="605">
          <cell r="A605" t="str">
            <v>מעלה אפרים</v>
          </cell>
          <cell r="I605">
            <v>0.33</v>
          </cell>
          <cell r="J605">
            <v>3</v>
          </cell>
        </row>
        <row r="606">
          <cell r="A606" t="str">
            <v>מעלות תרשיחא</v>
          </cell>
          <cell r="I606">
            <v>3.18</v>
          </cell>
          <cell r="J606">
            <v>16</v>
          </cell>
        </row>
        <row r="607">
          <cell r="A607" t="str">
            <v>מעלות תרשיחא</v>
          </cell>
          <cell r="I607">
            <v>3.51</v>
          </cell>
          <cell r="J607">
            <v>16</v>
          </cell>
        </row>
        <row r="608">
          <cell r="A608" t="str">
            <v>מצפה רמון</v>
          </cell>
          <cell r="I608">
            <v>1.5</v>
          </cell>
          <cell r="J608">
            <v>7</v>
          </cell>
        </row>
        <row r="609">
          <cell r="A609" t="str">
            <v>מצפה רמון</v>
          </cell>
          <cell r="I609">
            <v>2.1</v>
          </cell>
          <cell r="J609">
            <v>7</v>
          </cell>
        </row>
        <row r="610">
          <cell r="A610" t="str">
            <v>נהריה</v>
          </cell>
          <cell r="I610">
            <v>2.52</v>
          </cell>
          <cell r="J610">
            <v>33</v>
          </cell>
        </row>
        <row r="611">
          <cell r="A611" t="str">
            <v>נהריה</v>
          </cell>
          <cell r="I611">
            <v>4.54</v>
          </cell>
          <cell r="J611">
            <v>33</v>
          </cell>
        </row>
        <row r="612">
          <cell r="A612" t="str">
            <v>נהריה</v>
          </cell>
          <cell r="I612">
            <v>4.22</v>
          </cell>
          <cell r="J612">
            <v>34</v>
          </cell>
        </row>
        <row r="613">
          <cell r="A613" t="str">
            <v>נהריה</v>
          </cell>
          <cell r="I613">
            <v>4.79</v>
          </cell>
          <cell r="J613">
            <v>35</v>
          </cell>
        </row>
        <row r="614">
          <cell r="A614" t="str">
            <v>נוף הגליל</v>
          </cell>
          <cell r="I614">
            <v>2.64</v>
          </cell>
          <cell r="J614">
            <v>26</v>
          </cell>
        </row>
        <row r="615">
          <cell r="A615" t="str">
            <v>נוף הגליל</v>
          </cell>
          <cell r="I615">
            <v>2.16</v>
          </cell>
          <cell r="J615">
            <v>27</v>
          </cell>
        </row>
        <row r="616">
          <cell r="A616" t="str">
            <v>נוף הגליל</v>
          </cell>
          <cell r="I616">
            <v>3</v>
          </cell>
          <cell r="J616">
            <v>25</v>
          </cell>
        </row>
        <row r="617">
          <cell r="A617" t="str">
            <v>נס ציונה</v>
          </cell>
          <cell r="I617">
            <v>6.9</v>
          </cell>
          <cell r="J617">
            <v>35</v>
          </cell>
        </row>
        <row r="618">
          <cell r="A618" t="str">
            <v>נס ציונה</v>
          </cell>
          <cell r="I618">
            <v>6.1</v>
          </cell>
          <cell r="J618">
            <v>30</v>
          </cell>
        </row>
        <row r="619">
          <cell r="A619" t="str">
            <v>נס ציונה</v>
          </cell>
          <cell r="I619">
            <v>3.8</v>
          </cell>
          <cell r="J619">
            <v>30</v>
          </cell>
        </row>
        <row r="620">
          <cell r="A620" t="str">
            <v>נס ציונה</v>
          </cell>
          <cell r="I620">
            <v>4.45</v>
          </cell>
          <cell r="J620">
            <v>29</v>
          </cell>
        </row>
        <row r="621">
          <cell r="A621" t="str">
            <v>נס ציונה</v>
          </cell>
          <cell r="I621">
            <v>4</v>
          </cell>
          <cell r="J621">
            <v>28</v>
          </cell>
        </row>
        <row r="622">
          <cell r="A622" t="str">
            <v>נס ציונה</v>
          </cell>
          <cell r="I622">
            <v>6.45</v>
          </cell>
          <cell r="J622">
            <v>30</v>
          </cell>
        </row>
        <row r="623">
          <cell r="A623" t="str">
            <v>נס ציונה</v>
          </cell>
          <cell r="I623">
            <v>6.45</v>
          </cell>
          <cell r="J623">
            <v>30</v>
          </cell>
        </row>
        <row r="624">
          <cell r="A624" t="str">
            <v>נס ציונה</v>
          </cell>
          <cell r="I624">
            <v>5.5</v>
          </cell>
          <cell r="J624">
            <v>30</v>
          </cell>
        </row>
        <row r="625">
          <cell r="A625" t="str">
            <v>נשר</v>
          </cell>
          <cell r="I625">
            <v>3.12</v>
          </cell>
          <cell r="J625">
            <v>28</v>
          </cell>
        </row>
        <row r="626">
          <cell r="A626" t="str">
            <v>נשר</v>
          </cell>
          <cell r="I626">
            <v>4.79</v>
          </cell>
          <cell r="J626">
            <v>30</v>
          </cell>
        </row>
        <row r="627">
          <cell r="A627" t="str">
            <v>נשר</v>
          </cell>
          <cell r="I627">
            <v>3.73</v>
          </cell>
          <cell r="J627">
            <v>29</v>
          </cell>
        </row>
        <row r="628">
          <cell r="A628" t="str">
            <v>נתיבות</v>
          </cell>
          <cell r="I628">
            <v>1</v>
          </cell>
          <cell r="J628">
            <v>15</v>
          </cell>
        </row>
        <row r="629">
          <cell r="A629" t="str">
            <v>נתניה</v>
          </cell>
          <cell r="I629">
            <v>18.97</v>
          </cell>
          <cell r="J629">
            <v>170</v>
          </cell>
        </row>
        <row r="630">
          <cell r="A630" t="str">
            <v>נתניה</v>
          </cell>
          <cell r="I630">
            <v>21.66</v>
          </cell>
          <cell r="J630">
            <v>102</v>
          </cell>
        </row>
        <row r="631">
          <cell r="A631" t="str">
            <v>נתניה</v>
          </cell>
          <cell r="I631">
            <v>5.61</v>
          </cell>
          <cell r="J631">
            <v>5</v>
          </cell>
        </row>
        <row r="632">
          <cell r="A632" t="str">
            <v>נתניה</v>
          </cell>
          <cell r="I632">
            <v>16.89</v>
          </cell>
          <cell r="J632">
            <v>163</v>
          </cell>
        </row>
        <row r="633">
          <cell r="A633" t="str">
            <v>נתניה</v>
          </cell>
          <cell r="I633">
            <v>6.03</v>
          </cell>
          <cell r="J633">
            <v>31</v>
          </cell>
        </row>
        <row r="634">
          <cell r="A634" t="str">
            <v>נתניה</v>
          </cell>
          <cell r="I634">
            <v>18.440000000000001</v>
          </cell>
          <cell r="J634">
            <v>108</v>
          </cell>
        </row>
        <row r="635">
          <cell r="A635" t="str">
            <v>נתניה</v>
          </cell>
          <cell r="I635">
            <v>6.9</v>
          </cell>
          <cell r="J635">
            <v>61</v>
          </cell>
        </row>
        <row r="636">
          <cell r="A636" t="str">
            <v>נתניה</v>
          </cell>
          <cell r="I636">
            <v>7.36</v>
          </cell>
          <cell r="J636">
            <v>84</v>
          </cell>
        </row>
        <row r="637">
          <cell r="A637" t="str">
            <v>נתניה</v>
          </cell>
          <cell r="I637">
            <v>2.58</v>
          </cell>
          <cell r="J637">
            <v>51</v>
          </cell>
        </row>
        <row r="638">
          <cell r="A638" t="str">
            <v>סביון</v>
          </cell>
          <cell r="I638">
            <v>1</v>
          </cell>
          <cell r="J638">
            <v>5</v>
          </cell>
        </row>
        <row r="639">
          <cell r="A639" t="str">
            <v>סביון</v>
          </cell>
          <cell r="I639">
            <v>0.75</v>
          </cell>
          <cell r="J639">
            <v>4</v>
          </cell>
        </row>
        <row r="640">
          <cell r="A640" t="str">
            <v>סביון</v>
          </cell>
          <cell r="I640">
            <v>0.63</v>
          </cell>
          <cell r="J640">
            <v>4</v>
          </cell>
        </row>
        <row r="641">
          <cell r="A641" t="str">
            <v>סביון</v>
          </cell>
          <cell r="I641">
            <v>0.96</v>
          </cell>
          <cell r="J641">
            <v>5</v>
          </cell>
        </row>
        <row r="642">
          <cell r="A642" t="str">
            <v>עומר</v>
          </cell>
          <cell r="I642">
            <v>1.3</v>
          </cell>
          <cell r="J642">
            <v>6</v>
          </cell>
        </row>
        <row r="643">
          <cell r="A643" t="str">
            <v>עומר</v>
          </cell>
          <cell r="I643">
            <v>1</v>
          </cell>
          <cell r="J643">
            <v>6</v>
          </cell>
        </row>
        <row r="644">
          <cell r="A644" t="str">
            <v>עומר</v>
          </cell>
          <cell r="I644">
            <v>1</v>
          </cell>
          <cell r="J644">
            <v>6</v>
          </cell>
        </row>
        <row r="645">
          <cell r="A645" t="str">
            <v>עומר</v>
          </cell>
          <cell r="I645">
            <v>1.2</v>
          </cell>
          <cell r="J645">
            <v>6</v>
          </cell>
        </row>
        <row r="646">
          <cell r="A646" t="str">
            <v>עומר</v>
          </cell>
          <cell r="I646">
            <v>1</v>
          </cell>
          <cell r="J646">
            <v>6</v>
          </cell>
        </row>
        <row r="647">
          <cell r="A647" t="str">
            <v>עומר</v>
          </cell>
          <cell r="I647">
            <v>0.5</v>
          </cell>
          <cell r="J647">
            <v>6</v>
          </cell>
        </row>
        <row r="648">
          <cell r="A648" t="str">
            <v>עכו</v>
          </cell>
          <cell r="I648">
            <v>3.2</v>
          </cell>
          <cell r="J648">
            <v>26</v>
          </cell>
        </row>
        <row r="649">
          <cell r="A649" t="str">
            <v>עכו</v>
          </cell>
          <cell r="I649">
            <v>4.4000000000000004</v>
          </cell>
          <cell r="J649">
            <v>32</v>
          </cell>
        </row>
        <row r="650">
          <cell r="A650" t="str">
            <v>עפולה</v>
          </cell>
          <cell r="I650">
            <v>3.73</v>
          </cell>
          <cell r="J650">
            <v>22</v>
          </cell>
        </row>
        <row r="651">
          <cell r="A651" t="str">
            <v>עפולה</v>
          </cell>
          <cell r="I651">
            <v>4.0999999999999996</v>
          </cell>
          <cell r="J651">
            <v>40</v>
          </cell>
        </row>
        <row r="652">
          <cell r="A652" t="str">
            <v>ערד</v>
          </cell>
          <cell r="I652">
            <v>3.7</v>
          </cell>
          <cell r="J652">
            <v>29</v>
          </cell>
        </row>
        <row r="653">
          <cell r="A653" t="str">
            <v>ערד</v>
          </cell>
          <cell r="I653">
            <v>1.5</v>
          </cell>
          <cell r="J653">
            <v>29</v>
          </cell>
        </row>
        <row r="654">
          <cell r="A654" t="str">
            <v>ערד</v>
          </cell>
          <cell r="I654">
            <v>0.1</v>
          </cell>
          <cell r="J654">
            <v>1</v>
          </cell>
        </row>
        <row r="655">
          <cell r="A655" t="str">
            <v>פסוטה</v>
          </cell>
          <cell r="I655">
            <v>0.69</v>
          </cell>
          <cell r="J655">
            <v>2</v>
          </cell>
        </row>
        <row r="656">
          <cell r="A656" t="str">
            <v>פרדס חנה - כרכור</v>
          </cell>
          <cell r="I656">
            <v>6.32</v>
          </cell>
          <cell r="J656">
            <v>18</v>
          </cell>
        </row>
        <row r="657">
          <cell r="A657" t="str">
            <v>פרדס חנה - כרכור</v>
          </cell>
          <cell r="I657">
            <v>9.56</v>
          </cell>
          <cell r="J657">
            <v>37</v>
          </cell>
        </row>
        <row r="658">
          <cell r="A658" t="str">
            <v>פרדס חנה - כרכור</v>
          </cell>
          <cell r="I658">
            <v>1.4</v>
          </cell>
          <cell r="J658">
            <v>5</v>
          </cell>
        </row>
        <row r="659">
          <cell r="A659" t="str">
            <v>פרדס חנה - כרכור</v>
          </cell>
          <cell r="I659">
            <v>8.82</v>
          </cell>
          <cell r="J659">
            <v>61</v>
          </cell>
        </row>
        <row r="660">
          <cell r="A660" t="str">
            <v>פרדס חנה - כרכור</v>
          </cell>
          <cell r="I660">
            <v>4.8499999999999996</v>
          </cell>
          <cell r="J660">
            <v>31</v>
          </cell>
        </row>
        <row r="661">
          <cell r="A661" t="str">
            <v>פרדס חנה - כרכור</v>
          </cell>
          <cell r="I661">
            <v>2.44</v>
          </cell>
          <cell r="J661">
            <v>8</v>
          </cell>
        </row>
        <row r="662">
          <cell r="A662" t="str">
            <v>פרדס חנה - כרכור</v>
          </cell>
          <cell r="I662">
            <v>4.75</v>
          </cell>
          <cell r="J662">
            <v>24</v>
          </cell>
        </row>
        <row r="663">
          <cell r="A663" t="str">
            <v>פרדס חנה - כרכור</v>
          </cell>
          <cell r="I663">
            <v>11.24</v>
          </cell>
          <cell r="J663">
            <v>62</v>
          </cell>
        </row>
        <row r="664">
          <cell r="A664" t="str">
            <v>פרדסייה</v>
          </cell>
          <cell r="I664">
            <v>2.25</v>
          </cell>
          <cell r="J664">
            <v>8</v>
          </cell>
        </row>
        <row r="665">
          <cell r="A665" t="str">
            <v>פרדסייה</v>
          </cell>
          <cell r="I665">
            <v>0.39</v>
          </cell>
          <cell r="J665">
            <v>8</v>
          </cell>
        </row>
        <row r="666">
          <cell r="A666" t="str">
            <v>פרדסייה</v>
          </cell>
          <cell r="I666">
            <v>2</v>
          </cell>
          <cell r="J666">
            <v>8</v>
          </cell>
        </row>
        <row r="667">
          <cell r="A667" t="str">
            <v>פרדסייה</v>
          </cell>
          <cell r="I667">
            <v>1.6</v>
          </cell>
          <cell r="J667">
            <v>6</v>
          </cell>
        </row>
        <row r="668">
          <cell r="A668" t="str">
            <v>פרדסייה</v>
          </cell>
          <cell r="I668">
            <v>2.04</v>
          </cell>
          <cell r="J668">
            <v>8</v>
          </cell>
        </row>
        <row r="669">
          <cell r="A669" t="str">
            <v>פרדסייה</v>
          </cell>
          <cell r="I669">
            <v>1.81</v>
          </cell>
          <cell r="J669">
            <v>8</v>
          </cell>
        </row>
        <row r="670">
          <cell r="A670" t="str">
            <v>פתח תקווה</v>
          </cell>
          <cell r="I670">
            <v>11.15</v>
          </cell>
          <cell r="J670">
            <v>89</v>
          </cell>
        </row>
        <row r="671">
          <cell r="A671" t="str">
            <v>פתח תקווה</v>
          </cell>
          <cell r="I671">
            <v>3.55</v>
          </cell>
          <cell r="J671">
            <v>18</v>
          </cell>
        </row>
        <row r="672">
          <cell r="A672" t="str">
            <v>פתח תקווה</v>
          </cell>
          <cell r="I672">
            <v>16.899999999999999</v>
          </cell>
          <cell r="J672">
            <v>80</v>
          </cell>
        </row>
        <row r="673">
          <cell r="A673" t="str">
            <v>פתח תקווה</v>
          </cell>
          <cell r="I673">
            <v>0.35</v>
          </cell>
          <cell r="J673">
            <v>2</v>
          </cell>
        </row>
        <row r="674">
          <cell r="A674" t="str">
            <v>פתח תקווה</v>
          </cell>
          <cell r="I674">
            <v>17.649999999999999</v>
          </cell>
          <cell r="J674">
            <v>103</v>
          </cell>
        </row>
        <row r="675">
          <cell r="A675" t="str">
            <v>פתח תקווה</v>
          </cell>
          <cell r="I675">
            <v>2</v>
          </cell>
          <cell r="J675">
            <v>8</v>
          </cell>
        </row>
        <row r="676">
          <cell r="A676" t="str">
            <v>פתח תקווה</v>
          </cell>
          <cell r="I676">
            <v>15.4</v>
          </cell>
          <cell r="J676">
            <v>85</v>
          </cell>
        </row>
        <row r="677">
          <cell r="A677" t="str">
            <v>פתח תקווה</v>
          </cell>
          <cell r="I677">
            <v>2.2799999999999998</v>
          </cell>
          <cell r="J677">
            <v>17</v>
          </cell>
        </row>
        <row r="678">
          <cell r="A678" t="str">
            <v>פתח תקווה</v>
          </cell>
          <cell r="I678">
            <v>4.5</v>
          </cell>
          <cell r="J678">
            <v>26</v>
          </cell>
        </row>
        <row r="679">
          <cell r="A679" t="str">
            <v>פתח תקווה</v>
          </cell>
          <cell r="I679">
            <v>14.2</v>
          </cell>
          <cell r="J679">
            <v>68</v>
          </cell>
        </row>
        <row r="680">
          <cell r="A680" t="str">
            <v>פתח תקווה</v>
          </cell>
          <cell r="I680">
            <v>2.4500000000000002</v>
          </cell>
          <cell r="J680">
            <v>18</v>
          </cell>
        </row>
        <row r="681">
          <cell r="A681" t="str">
            <v>פתח תקווה</v>
          </cell>
          <cell r="I681">
            <v>3.85</v>
          </cell>
          <cell r="J681">
            <v>19</v>
          </cell>
        </row>
        <row r="682">
          <cell r="A682" t="str">
            <v>פתח תקווה</v>
          </cell>
          <cell r="I682">
            <v>11.35</v>
          </cell>
          <cell r="J682">
            <v>96</v>
          </cell>
        </row>
        <row r="683">
          <cell r="A683" t="str">
            <v>צפת</v>
          </cell>
          <cell r="I683">
            <v>2.25</v>
          </cell>
          <cell r="J683">
            <v>24</v>
          </cell>
        </row>
        <row r="684">
          <cell r="A684" t="str">
            <v>צפת</v>
          </cell>
          <cell r="I684">
            <v>0.94</v>
          </cell>
          <cell r="J684">
            <v>4</v>
          </cell>
        </row>
        <row r="685">
          <cell r="A685" t="str">
            <v>קדומים</v>
          </cell>
          <cell r="I685">
            <v>2.11</v>
          </cell>
          <cell r="J685">
            <v>10</v>
          </cell>
        </row>
        <row r="686">
          <cell r="A686" t="str">
            <v>קדומים</v>
          </cell>
          <cell r="I686">
            <v>2.78</v>
          </cell>
          <cell r="J686">
            <v>10</v>
          </cell>
        </row>
        <row r="687">
          <cell r="A687" t="str">
            <v>קדימה-צורן</v>
          </cell>
          <cell r="I687">
            <v>7.9</v>
          </cell>
          <cell r="J687">
            <v>24</v>
          </cell>
        </row>
        <row r="688">
          <cell r="A688" t="str">
            <v>קדימה-צורן</v>
          </cell>
          <cell r="I688">
            <v>5.44</v>
          </cell>
          <cell r="J688">
            <v>21</v>
          </cell>
        </row>
        <row r="689">
          <cell r="A689" t="str">
            <v>קדימה-צורן</v>
          </cell>
          <cell r="I689">
            <v>5.03</v>
          </cell>
          <cell r="J689">
            <v>23</v>
          </cell>
        </row>
        <row r="690">
          <cell r="A690" t="str">
            <v>קדימה-צורן</v>
          </cell>
          <cell r="I690">
            <v>8.07</v>
          </cell>
          <cell r="J690">
            <v>23</v>
          </cell>
        </row>
        <row r="691">
          <cell r="A691" t="str">
            <v>קדימה-צורן</v>
          </cell>
          <cell r="I691">
            <v>4.99</v>
          </cell>
          <cell r="J691">
            <v>23</v>
          </cell>
        </row>
        <row r="692">
          <cell r="A692" t="str">
            <v>קדימה-צורן</v>
          </cell>
          <cell r="I692">
            <v>2.7</v>
          </cell>
          <cell r="J692">
            <v>20</v>
          </cell>
        </row>
        <row r="693">
          <cell r="A693" t="str">
            <v>קצרין</v>
          </cell>
          <cell r="I693">
            <v>2.17</v>
          </cell>
          <cell r="J693">
            <v>10</v>
          </cell>
        </row>
        <row r="694">
          <cell r="A694" t="str">
            <v>קצרין</v>
          </cell>
          <cell r="I694">
            <v>2.95</v>
          </cell>
          <cell r="J694">
            <v>10</v>
          </cell>
        </row>
        <row r="695">
          <cell r="A695" t="str">
            <v>קריית אונו</v>
          </cell>
          <cell r="I695">
            <v>4.2</v>
          </cell>
          <cell r="J695">
            <v>39</v>
          </cell>
        </row>
        <row r="696">
          <cell r="A696" t="str">
            <v>קריית אונו</v>
          </cell>
          <cell r="I696">
            <v>9.75</v>
          </cell>
          <cell r="J696">
            <v>44</v>
          </cell>
        </row>
        <row r="697">
          <cell r="A697" t="str">
            <v>קריית אונו</v>
          </cell>
          <cell r="I697">
            <v>6.9</v>
          </cell>
          <cell r="J697">
            <v>37</v>
          </cell>
        </row>
        <row r="698">
          <cell r="A698" t="str">
            <v>קריית אונו</v>
          </cell>
          <cell r="I698">
            <v>9.25</v>
          </cell>
          <cell r="J698">
            <v>40</v>
          </cell>
        </row>
        <row r="699">
          <cell r="A699" t="str">
            <v>קריית אונו</v>
          </cell>
          <cell r="I699">
            <v>3.1</v>
          </cell>
          <cell r="J699">
            <v>10</v>
          </cell>
        </row>
        <row r="700">
          <cell r="A700" t="str">
            <v>קריית אונו</v>
          </cell>
          <cell r="I700">
            <v>10.15</v>
          </cell>
          <cell r="J700">
            <v>41</v>
          </cell>
        </row>
        <row r="701">
          <cell r="A701" t="str">
            <v>קריית אונו</v>
          </cell>
          <cell r="I701">
            <v>0.1</v>
          </cell>
          <cell r="J701">
            <v>1</v>
          </cell>
        </row>
        <row r="702">
          <cell r="A702" t="str">
            <v>קריית ארבע</v>
          </cell>
          <cell r="I702">
            <v>0.4</v>
          </cell>
          <cell r="J702">
            <v>4</v>
          </cell>
        </row>
        <row r="703">
          <cell r="A703" t="str">
            <v>קריית ארבע</v>
          </cell>
          <cell r="I703">
            <v>0.45</v>
          </cell>
          <cell r="J703">
            <v>4</v>
          </cell>
        </row>
        <row r="704">
          <cell r="A704" t="str">
            <v>קריית ארבע</v>
          </cell>
          <cell r="I704">
            <v>0.4</v>
          </cell>
          <cell r="J704">
            <v>4</v>
          </cell>
        </row>
        <row r="705">
          <cell r="A705" t="str">
            <v>קריית אתא</v>
          </cell>
          <cell r="I705">
            <v>4.9800000000000004</v>
          </cell>
          <cell r="J705">
            <v>28</v>
          </cell>
        </row>
        <row r="706">
          <cell r="A706" t="str">
            <v>קריית אתא</v>
          </cell>
          <cell r="I706">
            <v>3.53</v>
          </cell>
          <cell r="J706">
            <v>31</v>
          </cell>
        </row>
        <row r="707">
          <cell r="A707" t="str">
            <v>קריית ביאליק</v>
          </cell>
          <cell r="I707">
            <v>3.04</v>
          </cell>
          <cell r="J707">
            <v>30</v>
          </cell>
        </row>
        <row r="708">
          <cell r="A708" t="str">
            <v>קריית ביאליק</v>
          </cell>
          <cell r="I708">
            <v>4.46</v>
          </cell>
          <cell r="J708">
            <v>40</v>
          </cell>
        </row>
        <row r="709">
          <cell r="A709" t="str">
            <v>קריית ביאליק</v>
          </cell>
          <cell r="I709">
            <v>5.42</v>
          </cell>
          <cell r="J709">
            <v>44</v>
          </cell>
        </row>
        <row r="710">
          <cell r="A710" t="str">
            <v>קריית ביאליק</v>
          </cell>
          <cell r="I710">
            <v>4.6500000000000004</v>
          </cell>
          <cell r="J710">
            <v>39</v>
          </cell>
        </row>
        <row r="711">
          <cell r="A711" t="str">
            <v>קריית גת</v>
          </cell>
          <cell r="I711">
            <v>1.65</v>
          </cell>
          <cell r="J711">
            <v>24</v>
          </cell>
        </row>
        <row r="712">
          <cell r="A712" t="str">
            <v>קריית גת</v>
          </cell>
          <cell r="I712">
            <v>3.3</v>
          </cell>
          <cell r="J712">
            <v>26</v>
          </cell>
        </row>
        <row r="713">
          <cell r="A713" t="str">
            <v>קריית גת</v>
          </cell>
          <cell r="I713">
            <v>0.3</v>
          </cell>
          <cell r="J713">
            <v>2</v>
          </cell>
        </row>
        <row r="714">
          <cell r="A714" t="str">
            <v>קריית גת</v>
          </cell>
          <cell r="I714">
            <v>2.7</v>
          </cell>
          <cell r="J714">
            <v>25</v>
          </cell>
        </row>
        <row r="715">
          <cell r="A715" t="str">
            <v>קריית טבעון</v>
          </cell>
          <cell r="I715">
            <v>6.36</v>
          </cell>
          <cell r="J715">
            <v>17</v>
          </cell>
        </row>
        <row r="716">
          <cell r="A716" t="str">
            <v>קריית טבעון</v>
          </cell>
          <cell r="I716">
            <v>4.5599999999999996</v>
          </cell>
          <cell r="J716">
            <v>17</v>
          </cell>
        </row>
        <row r="717">
          <cell r="A717" t="str">
            <v>קריית טבעון</v>
          </cell>
          <cell r="I717">
            <v>3.95</v>
          </cell>
          <cell r="J717">
            <v>17</v>
          </cell>
        </row>
        <row r="718">
          <cell r="A718" t="str">
            <v>קריית טבעון</v>
          </cell>
          <cell r="I718">
            <v>3.62</v>
          </cell>
          <cell r="J718">
            <v>17</v>
          </cell>
        </row>
        <row r="719">
          <cell r="A719" t="str">
            <v>קריית טבעון</v>
          </cell>
          <cell r="I719">
            <v>4.38</v>
          </cell>
          <cell r="J719">
            <v>17</v>
          </cell>
        </row>
        <row r="720">
          <cell r="A720" t="str">
            <v>קריית טבעון</v>
          </cell>
          <cell r="I720">
            <v>4</v>
          </cell>
          <cell r="J720">
            <v>17</v>
          </cell>
        </row>
        <row r="721">
          <cell r="A721" t="str">
            <v>קריית ים</v>
          </cell>
          <cell r="I721">
            <v>4.3600000000000003</v>
          </cell>
          <cell r="J721">
            <v>19</v>
          </cell>
        </row>
        <row r="722">
          <cell r="A722" t="str">
            <v>קריית יערים</v>
          </cell>
          <cell r="I722">
            <v>1.4</v>
          </cell>
          <cell r="J722">
            <v>7</v>
          </cell>
        </row>
        <row r="723">
          <cell r="A723" t="str">
            <v>קריית יערים</v>
          </cell>
          <cell r="I723">
            <v>0.5</v>
          </cell>
          <cell r="J723">
            <v>5</v>
          </cell>
        </row>
        <row r="724">
          <cell r="A724" t="str">
            <v>קריית יערים</v>
          </cell>
          <cell r="I724">
            <v>0.9</v>
          </cell>
          <cell r="J724">
            <v>5</v>
          </cell>
        </row>
        <row r="725">
          <cell r="A725" t="str">
            <v>קריית יערים</v>
          </cell>
          <cell r="I725">
            <v>0.65</v>
          </cell>
          <cell r="J725">
            <v>7</v>
          </cell>
        </row>
        <row r="726">
          <cell r="A726" t="str">
            <v>קריית מוצקין</v>
          </cell>
          <cell r="I726">
            <v>10.61</v>
          </cell>
          <cell r="J726">
            <v>53</v>
          </cell>
        </row>
        <row r="727">
          <cell r="A727" t="str">
            <v>קריית מוצקין</v>
          </cell>
          <cell r="I727">
            <v>5.88</v>
          </cell>
          <cell r="J727">
            <v>50</v>
          </cell>
        </row>
        <row r="728">
          <cell r="A728" t="str">
            <v>קריית מוצקין</v>
          </cell>
          <cell r="I728">
            <v>0.35</v>
          </cell>
          <cell r="J728">
            <v>1</v>
          </cell>
        </row>
        <row r="729">
          <cell r="A729" t="str">
            <v>קריית מוצקין</v>
          </cell>
          <cell r="I729">
            <v>9.0399999999999991</v>
          </cell>
          <cell r="J729">
            <v>52</v>
          </cell>
        </row>
        <row r="730">
          <cell r="A730" t="str">
            <v>קריית מלאכי</v>
          </cell>
          <cell r="I730">
            <v>2.2000000000000002</v>
          </cell>
          <cell r="J730">
            <v>14</v>
          </cell>
        </row>
        <row r="731">
          <cell r="A731" t="str">
            <v>קריית מלאכי</v>
          </cell>
          <cell r="I731">
            <v>1.7</v>
          </cell>
          <cell r="J731">
            <v>14</v>
          </cell>
        </row>
        <row r="732">
          <cell r="A732" t="str">
            <v>קריית מלאכי</v>
          </cell>
          <cell r="I732">
            <v>0.95</v>
          </cell>
          <cell r="J732">
            <v>14</v>
          </cell>
        </row>
        <row r="733">
          <cell r="A733" t="str">
            <v>קריית עקרון</v>
          </cell>
          <cell r="I733">
            <v>0.6</v>
          </cell>
          <cell r="J733">
            <v>6</v>
          </cell>
        </row>
        <row r="734">
          <cell r="A734" t="str">
            <v>קריית עקרון</v>
          </cell>
          <cell r="I734">
            <v>1.2</v>
          </cell>
          <cell r="J734">
            <v>6</v>
          </cell>
        </row>
        <row r="735">
          <cell r="A735" t="str">
            <v>קריית עקרון</v>
          </cell>
          <cell r="I735">
            <v>1</v>
          </cell>
          <cell r="J735">
            <v>7</v>
          </cell>
        </row>
        <row r="736">
          <cell r="A736" t="str">
            <v>קריית עקרון</v>
          </cell>
          <cell r="I736">
            <v>0.5</v>
          </cell>
          <cell r="J736">
            <v>5</v>
          </cell>
        </row>
        <row r="737">
          <cell r="A737" t="str">
            <v>קריית שמונה</v>
          </cell>
          <cell r="I737">
            <v>6.67</v>
          </cell>
          <cell r="J737">
            <v>13</v>
          </cell>
        </row>
        <row r="738">
          <cell r="A738" t="str">
            <v>קרני שומרון</v>
          </cell>
          <cell r="I738">
            <v>1.3</v>
          </cell>
          <cell r="J738">
            <v>11</v>
          </cell>
        </row>
        <row r="739">
          <cell r="A739" t="str">
            <v>קרני שומרון</v>
          </cell>
          <cell r="I739">
            <v>2.83</v>
          </cell>
          <cell r="J739">
            <v>11</v>
          </cell>
        </row>
        <row r="740">
          <cell r="A740" t="str">
            <v>קרני שומרון</v>
          </cell>
          <cell r="I740">
            <v>3.03</v>
          </cell>
          <cell r="J740">
            <v>13</v>
          </cell>
        </row>
        <row r="741">
          <cell r="A741" t="str">
            <v>קרני שומרון</v>
          </cell>
          <cell r="I741">
            <v>2.35</v>
          </cell>
          <cell r="J741">
            <v>13</v>
          </cell>
        </row>
        <row r="742">
          <cell r="A742" t="str">
            <v>ראש העין</v>
          </cell>
          <cell r="I742">
            <v>0.21</v>
          </cell>
          <cell r="J742">
            <v>1</v>
          </cell>
        </row>
        <row r="743">
          <cell r="A743" t="str">
            <v>ראש העין</v>
          </cell>
          <cell r="I743">
            <v>7.55</v>
          </cell>
          <cell r="J743">
            <v>41</v>
          </cell>
        </row>
        <row r="744">
          <cell r="A744" t="str">
            <v>ראש העין</v>
          </cell>
          <cell r="I744">
            <v>7.75</v>
          </cell>
          <cell r="J744">
            <v>41</v>
          </cell>
        </row>
        <row r="745">
          <cell r="A745" t="str">
            <v>ראש העין</v>
          </cell>
          <cell r="I745">
            <v>8.75</v>
          </cell>
          <cell r="J745">
            <v>41</v>
          </cell>
        </row>
        <row r="746">
          <cell r="A746" t="str">
            <v>ראש העין</v>
          </cell>
          <cell r="I746">
            <v>10.5</v>
          </cell>
          <cell r="J746">
            <v>59</v>
          </cell>
        </row>
        <row r="747">
          <cell r="A747" t="str">
            <v>ראש פינה</v>
          </cell>
          <cell r="I747">
            <v>0.95</v>
          </cell>
          <cell r="J747">
            <v>4</v>
          </cell>
        </row>
        <row r="748">
          <cell r="A748" t="str">
            <v>ראש פינה</v>
          </cell>
          <cell r="I748">
            <v>0.61</v>
          </cell>
          <cell r="J748">
            <v>3</v>
          </cell>
        </row>
        <row r="749">
          <cell r="A749" t="str">
            <v>ראש פינה</v>
          </cell>
          <cell r="I749">
            <v>0.85</v>
          </cell>
          <cell r="J749">
            <v>4</v>
          </cell>
        </row>
        <row r="750">
          <cell r="A750" t="str">
            <v>ראש פינה</v>
          </cell>
          <cell r="I750">
            <v>0.8</v>
          </cell>
          <cell r="J750">
            <v>4</v>
          </cell>
        </row>
        <row r="751">
          <cell r="A751" t="str">
            <v>ראשון לציון</v>
          </cell>
          <cell r="I751">
            <v>13.5</v>
          </cell>
          <cell r="J751">
            <v>88</v>
          </cell>
        </row>
        <row r="752">
          <cell r="A752" t="str">
            <v>ראשון לציון</v>
          </cell>
          <cell r="I752">
            <v>0.15</v>
          </cell>
          <cell r="J752">
            <v>1</v>
          </cell>
        </row>
        <row r="753">
          <cell r="A753" t="str">
            <v>ראשון לציון</v>
          </cell>
          <cell r="I753">
            <v>19.8</v>
          </cell>
          <cell r="J753">
            <v>93</v>
          </cell>
        </row>
        <row r="754">
          <cell r="A754" t="str">
            <v>ראשון לציון</v>
          </cell>
          <cell r="I754">
            <v>10.5</v>
          </cell>
          <cell r="J754">
            <v>104</v>
          </cell>
        </row>
        <row r="755">
          <cell r="A755" t="str">
            <v>ראשון לציון</v>
          </cell>
          <cell r="I755">
            <v>5.9</v>
          </cell>
          <cell r="J755">
            <v>50</v>
          </cell>
        </row>
        <row r="756">
          <cell r="A756" t="str">
            <v>ראשון לציון</v>
          </cell>
          <cell r="I756">
            <v>13.5</v>
          </cell>
          <cell r="J756">
            <v>58</v>
          </cell>
        </row>
        <row r="757">
          <cell r="A757" t="str">
            <v>ראשון לציון</v>
          </cell>
          <cell r="I757">
            <v>0.5</v>
          </cell>
          <cell r="J757">
            <v>3</v>
          </cell>
        </row>
        <row r="758">
          <cell r="A758" t="str">
            <v>ראשון לציון</v>
          </cell>
          <cell r="I758">
            <v>14.81</v>
          </cell>
          <cell r="J758">
            <v>98</v>
          </cell>
        </row>
        <row r="759">
          <cell r="A759" t="str">
            <v>ראשון לציון</v>
          </cell>
          <cell r="I759">
            <v>3.85</v>
          </cell>
          <cell r="J759">
            <v>13</v>
          </cell>
        </row>
        <row r="760">
          <cell r="A760" t="str">
            <v>ראשון לציון</v>
          </cell>
          <cell r="I760">
            <v>0.55000000000000004</v>
          </cell>
          <cell r="J760">
            <v>18</v>
          </cell>
        </row>
        <row r="761">
          <cell r="A761" t="str">
            <v>ראשון לציון</v>
          </cell>
          <cell r="I761">
            <v>0.9</v>
          </cell>
          <cell r="J761">
            <v>3</v>
          </cell>
        </row>
        <row r="762">
          <cell r="A762" t="str">
            <v>ראשון לציון</v>
          </cell>
          <cell r="I762">
            <v>6.4</v>
          </cell>
          <cell r="J762">
            <v>33</v>
          </cell>
        </row>
        <row r="763">
          <cell r="A763" t="str">
            <v>רחובות</v>
          </cell>
          <cell r="I763">
            <v>11.9</v>
          </cell>
          <cell r="J763">
            <v>97</v>
          </cell>
        </row>
        <row r="764">
          <cell r="A764" t="str">
            <v>רחובות</v>
          </cell>
          <cell r="I764">
            <v>19</v>
          </cell>
          <cell r="J764">
            <v>90</v>
          </cell>
        </row>
        <row r="765">
          <cell r="A765" t="str">
            <v>רחובות</v>
          </cell>
          <cell r="I765">
            <v>19.73</v>
          </cell>
          <cell r="J765">
            <v>89</v>
          </cell>
        </row>
        <row r="766">
          <cell r="A766" t="str">
            <v>רחובות</v>
          </cell>
          <cell r="I766">
            <v>0.78</v>
          </cell>
          <cell r="J766">
            <v>14</v>
          </cell>
        </row>
        <row r="767">
          <cell r="A767" t="str">
            <v>רחובות</v>
          </cell>
          <cell r="I767">
            <v>16.100000000000001</v>
          </cell>
          <cell r="J767">
            <v>94</v>
          </cell>
        </row>
        <row r="768">
          <cell r="A768" t="str">
            <v>רחובות</v>
          </cell>
          <cell r="I768">
            <v>8.0500000000000007</v>
          </cell>
          <cell r="J768">
            <v>30</v>
          </cell>
        </row>
        <row r="769">
          <cell r="A769" t="str">
            <v>רחובות</v>
          </cell>
          <cell r="I769">
            <v>14.1</v>
          </cell>
          <cell r="J769">
            <v>64</v>
          </cell>
        </row>
        <row r="770">
          <cell r="A770" t="str">
            <v>רכסים</v>
          </cell>
          <cell r="I770">
            <v>0.79</v>
          </cell>
          <cell r="J770">
            <v>9</v>
          </cell>
        </row>
        <row r="771">
          <cell r="A771" t="str">
            <v>רכסים</v>
          </cell>
          <cell r="I771">
            <v>0.73</v>
          </cell>
          <cell r="J771">
            <v>11</v>
          </cell>
        </row>
        <row r="772">
          <cell r="A772" t="str">
            <v>רכסים</v>
          </cell>
          <cell r="I772">
            <v>0.41</v>
          </cell>
          <cell r="J772">
            <v>10</v>
          </cell>
        </row>
        <row r="773">
          <cell r="A773" t="str">
            <v>רמלה</v>
          </cell>
          <cell r="I773">
            <v>6</v>
          </cell>
          <cell r="J773">
            <v>45</v>
          </cell>
        </row>
        <row r="774">
          <cell r="A774" t="str">
            <v>רמלה</v>
          </cell>
          <cell r="I774">
            <v>4.92</v>
          </cell>
          <cell r="J774">
            <v>45</v>
          </cell>
        </row>
        <row r="775">
          <cell r="A775" t="str">
            <v>רמת גן</v>
          </cell>
          <cell r="I775">
            <v>24.48</v>
          </cell>
          <cell r="J775">
            <v>94</v>
          </cell>
        </row>
        <row r="776">
          <cell r="A776" t="str">
            <v>רמת גן</v>
          </cell>
          <cell r="I776">
            <v>0.35</v>
          </cell>
          <cell r="J776">
            <v>1</v>
          </cell>
        </row>
        <row r="777">
          <cell r="A777" t="str">
            <v>רמת גן</v>
          </cell>
          <cell r="I777">
            <v>0.83</v>
          </cell>
          <cell r="J777">
            <v>2</v>
          </cell>
        </row>
        <row r="778">
          <cell r="A778" t="str">
            <v>רמת גן</v>
          </cell>
          <cell r="I778">
            <v>22.45</v>
          </cell>
          <cell r="J778">
            <v>85</v>
          </cell>
        </row>
        <row r="779">
          <cell r="A779" t="str">
            <v>רמת גן</v>
          </cell>
          <cell r="I779">
            <v>0.61</v>
          </cell>
          <cell r="J779">
            <v>2</v>
          </cell>
        </row>
        <row r="780">
          <cell r="A780" t="str">
            <v>רמת גן</v>
          </cell>
          <cell r="I780">
            <v>20.25</v>
          </cell>
          <cell r="J780">
            <v>86</v>
          </cell>
        </row>
        <row r="781">
          <cell r="A781" t="str">
            <v>רמת גן</v>
          </cell>
          <cell r="I781">
            <v>0.08</v>
          </cell>
          <cell r="J781">
            <v>1</v>
          </cell>
        </row>
        <row r="782">
          <cell r="A782" t="str">
            <v>רמת גן</v>
          </cell>
          <cell r="I782">
            <v>26.47</v>
          </cell>
          <cell r="J782">
            <v>105</v>
          </cell>
        </row>
        <row r="783">
          <cell r="A783" t="str">
            <v>רמת גן</v>
          </cell>
          <cell r="I783">
            <v>0.17</v>
          </cell>
          <cell r="J783">
            <v>1</v>
          </cell>
        </row>
        <row r="784">
          <cell r="A784" t="str">
            <v>רמת גן</v>
          </cell>
          <cell r="I784">
            <v>16.84</v>
          </cell>
          <cell r="J784">
            <v>85</v>
          </cell>
        </row>
        <row r="785">
          <cell r="A785" t="str">
            <v>רמת השרון</v>
          </cell>
          <cell r="I785">
            <v>5.4</v>
          </cell>
          <cell r="J785">
            <v>55</v>
          </cell>
        </row>
        <row r="786">
          <cell r="A786" t="str">
            <v>רמת השרון</v>
          </cell>
          <cell r="I786">
            <v>10.1</v>
          </cell>
          <cell r="J786">
            <v>55</v>
          </cell>
        </row>
        <row r="787">
          <cell r="A787" t="str">
            <v>רמת השרון</v>
          </cell>
          <cell r="I787">
            <v>10.95</v>
          </cell>
          <cell r="J787">
            <v>54</v>
          </cell>
        </row>
        <row r="788">
          <cell r="A788" t="str">
            <v>רמת השרון</v>
          </cell>
          <cell r="I788">
            <v>5.7</v>
          </cell>
          <cell r="J788">
            <v>54</v>
          </cell>
        </row>
        <row r="789">
          <cell r="A789" t="str">
            <v>רמת השרון</v>
          </cell>
          <cell r="I789">
            <v>9.0500000000000007</v>
          </cell>
          <cell r="J789">
            <v>53</v>
          </cell>
        </row>
        <row r="790">
          <cell r="A790" t="str">
            <v>רמת השרון</v>
          </cell>
          <cell r="I790">
            <v>6.65</v>
          </cell>
          <cell r="J790">
            <v>53</v>
          </cell>
        </row>
        <row r="791">
          <cell r="A791" t="str">
            <v>רמת ישי</v>
          </cell>
          <cell r="I791">
            <v>3.04</v>
          </cell>
          <cell r="J791">
            <v>12</v>
          </cell>
        </row>
        <row r="792">
          <cell r="A792" t="str">
            <v>רמת ישי</v>
          </cell>
          <cell r="I792">
            <v>1.68</v>
          </cell>
          <cell r="J792">
            <v>11</v>
          </cell>
        </row>
        <row r="793">
          <cell r="A793" t="str">
            <v>רמת ישי</v>
          </cell>
          <cell r="I793">
            <v>1.95</v>
          </cell>
          <cell r="J793">
            <v>15</v>
          </cell>
        </row>
        <row r="794">
          <cell r="A794" t="str">
            <v>רמת ישי</v>
          </cell>
          <cell r="I794">
            <v>2.98</v>
          </cell>
          <cell r="J794">
            <v>17</v>
          </cell>
        </row>
        <row r="795">
          <cell r="A795" t="str">
            <v>רמת ישי</v>
          </cell>
          <cell r="I795">
            <v>2.5099999999999998</v>
          </cell>
          <cell r="J795">
            <v>18</v>
          </cell>
        </row>
        <row r="796">
          <cell r="A796" t="str">
            <v>רמת ישי</v>
          </cell>
          <cell r="I796">
            <v>1.4</v>
          </cell>
          <cell r="J796">
            <v>16</v>
          </cell>
        </row>
        <row r="797">
          <cell r="A797" t="str">
            <v>רעננה</v>
          </cell>
          <cell r="I797">
            <v>11.4</v>
          </cell>
          <cell r="J797">
            <v>50</v>
          </cell>
        </row>
        <row r="798">
          <cell r="A798" t="str">
            <v>רעננה</v>
          </cell>
          <cell r="I798">
            <v>7.25</v>
          </cell>
          <cell r="J798">
            <v>40</v>
          </cell>
        </row>
        <row r="799">
          <cell r="A799" t="str">
            <v>רעננה</v>
          </cell>
          <cell r="I799">
            <v>11.6</v>
          </cell>
          <cell r="J799">
            <v>50</v>
          </cell>
        </row>
        <row r="800">
          <cell r="A800" t="str">
            <v>רעננה</v>
          </cell>
          <cell r="I800">
            <v>11.75</v>
          </cell>
          <cell r="J800">
            <v>47</v>
          </cell>
        </row>
        <row r="801">
          <cell r="A801" t="str">
            <v>רעננה</v>
          </cell>
          <cell r="I801">
            <v>7.2</v>
          </cell>
          <cell r="J801">
            <v>49</v>
          </cell>
        </row>
        <row r="802">
          <cell r="A802" t="str">
            <v>רעננה</v>
          </cell>
          <cell r="I802">
            <v>10.55</v>
          </cell>
          <cell r="J802">
            <v>49</v>
          </cell>
        </row>
        <row r="803">
          <cell r="A803" t="str">
            <v>רעננה</v>
          </cell>
          <cell r="I803">
            <v>12.4</v>
          </cell>
          <cell r="J803">
            <v>50</v>
          </cell>
        </row>
        <row r="804">
          <cell r="A804" t="str">
            <v>רעננה</v>
          </cell>
          <cell r="I804">
            <v>8.0500000000000007</v>
          </cell>
          <cell r="J804">
            <v>50</v>
          </cell>
        </row>
        <row r="805">
          <cell r="A805" t="str">
            <v>רעננה</v>
          </cell>
          <cell r="I805">
            <v>9.5</v>
          </cell>
          <cell r="J805">
            <v>50</v>
          </cell>
        </row>
        <row r="806">
          <cell r="A806" t="str">
            <v>רעננה</v>
          </cell>
          <cell r="I806">
            <v>12.7</v>
          </cell>
          <cell r="J806">
            <v>50</v>
          </cell>
        </row>
        <row r="807">
          <cell r="A807" t="str">
            <v>רעננה</v>
          </cell>
          <cell r="I807">
            <v>5.35</v>
          </cell>
          <cell r="J807">
            <v>48</v>
          </cell>
        </row>
        <row r="808">
          <cell r="A808" t="str">
            <v>רעננה</v>
          </cell>
          <cell r="I808">
            <v>3</v>
          </cell>
          <cell r="J808">
            <v>48</v>
          </cell>
        </row>
        <row r="809">
          <cell r="A809" t="str">
            <v>שדרות</v>
          </cell>
          <cell r="I809">
            <v>1</v>
          </cell>
          <cell r="J809">
            <v>10</v>
          </cell>
        </row>
        <row r="810">
          <cell r="A810" t="str">
            <v>שדרות</v>
          </cell>
          <cell r="I810">
            <v>2</v>
          </cell>
          <cell r="J810">
            <v>11</v>
          </cell>
        </row>
        <row r="811">
          <cell r="A811" t="str">
            <v>שדרות</v>
          </cell>
          <cell r="I811">
            <v>1.5</v>
          </cell>
          <cell r="J811">
            <v>21</v>
          </cell>
        </row>
        <row r="812">
          <cell r="A812" t="str">
            <v>שוהם</v>
          </cell>
          <cell r="I812">
            <v>3.4</v>
          </cell>
          <cell r="J812">
            <v>18</v>
          </cell>
        </row>
        <row r="813">
          <cell r="A813" t="str">
            <v>שוהם</v>
          </cell>
          <cell r="I813">
            <v>5.7</v>
          </cell>
          <cell r="J813">
            <v>19</v>
          </cell>
        </row>
        <row r="814">
          <cell r="A814" t="str">
            <v>שוהם</v>
          </cell>
          <cell r="I814">
            <v>4.3</v>
          </cell>
          <cell r="J814">
            <v>19</v>
          </cell>
        </row>
        <row r="815">
          <cell r="A815" t="str">
            <v>שוהם</v>
          </cell>
          <cell r="I815">
            <v>5</v>
          </cell>
          <cell r="J815">
            <v>24</v>
          </cell>
        </row>
        <row r="816">
          <cell r="A816" t="str">
            <v>שוהם</v>
          </cell>
          <cell r="I816">
            <v>6.15</v>
          </cell>
          <cell r="J816">
            <v>24</v>
          </cell>
        </row>
        <row r="817">
          <cell r="A817" t="str">
            <v>שוהם</v>
          </cell>
          <cell r="I817">
            <v>3.95</v>
          </cell>
          <cell r="J817">
            <v>28</v>
          </cell>
        </row>
        <row r="818">
          <cell r="A818" t="str">
            <v>שוהם</v>
          </cell>
          <cell r="I818">
            <v>2.5</v>
          </cell>
          <cell r="J818">
            <v>21</v>
          </cell>
        </row>
        <row r="819">
          <cell r="A819" t="str">
            <v>שלומי</v>
          </cell>
          <cell r="I819">
            <v>0.26</v>
          </cell>
          <cell r="J819">
            <v>3</v>
          </cell>
        </row>
        <row r="820">
          <cell r="A820" t="str">
            <v>שער שומרון</v>
          </cell>
          <cell r="I820">
            <v>1.67</v>
          </cell>
          <cell r="J820">
            <v>9</v>
          </cell>
        </row>
        <row r="821">
          <cell r="A821" t="str">
            <v>שער שומרון</v>
          </cell>
          <cell r="I821">
            <v>0.1</v>
          </cell>
          <cell r="J821">
            <v>9</v>
          </cell>
        </row>
        <row r="822">
          <cell r="A822" t="str">
            <v>שער שומרון</v>
          </cell>
          <cell r="I822">
            <v>1.9</v>
          </cell>
          <cell r="J822">
            <v>100</v>
          </cell>
        </row>
        <row r="823">
          <cell r="A823" t="str">
            <v>תל מונד</v>
          </cell>
          <cell r="I823">
            <v>5.6</v>
          </cell>
          <cell r="J823">
            <v>13</v>
          </cell>
        </row>
        <row r="824">
          <cell r="A824" t="str">
            <v>תל מונד</v>
          </cell>
          <cell r="I824">
            <v>0.5</v>
          </cell>
          <cell r="J824">
            <v>13</v>
          </cell>
        </row>
        <row r="825">
          <cell r="A825" t="str">
            <v>תל מונד</v>
          </cell>
          <cell r="I825">
            <v>1.7</v>
          </cell>
          <cell r="J825">
            <v>13</v>
          </cell>
        </row>
        <row r="826">
          <cell r="A826" t="str">
            <v>תל מונד</v>
          </cell>
          <cell r="I826">
            <v>3.16</v>
          </cell>
          <cell r="J826">
            <v>13</v>
          </cell>
        </row>
        <row r="827">
          <cell r="A827" t="str">
            <v>תל מונד</v>
          </cell>
          <cell r="I827">
            <v>2.97</v>
          </cell>
          <cell r="J827">
            <v>12</v>
          </cell>
        </row>
        <row r="828">
          <cell r="A828" t="str">
            <v>תל שבע</v>
          </cell>
          <cell r="I828">
            <v>1</v>
          </cell>
          <cell r="J828">
            <v>8</v>
          </cell>
        </row>
        <row r="829">
          <cell r="A829" t="str">
            <v>תל-אביב-יפו</v>
          </cell>
          <cell r="I829">
            <v>12.9</v>
          </cell>
          <cell r="J829">
            <v>50</v>
          </cell>
        </row>
        <row r="830">
          <cell r="A830" t="str">
            <v>תל-אביב-יפו</v>
          </cell>
          <cell r="I830">
            <v>28.2</v>
          </cell>
          <cell r="J830">
            <v>71</v>
          </cell>
        </row>
        <row r="831">
          <cell r="A831" t="str">
            <v>תל-אביב-יפו</v>
          </cell>
          <cell r="I831">
            <v>34.65</v>
          </cell>
          <cell r="J831">
            <v>90</v>
          </cell>
        </row>
        <row r="832">
          <cell r="A832" t="str">
            <v>תל-אביב-יפו</v>
          </cell>
          <cell r="I832">
            <v>21.6</v>
          </cell>
          <cell r="J832">
            <v>58</v>
          </cell>
        </row>
        <row r="833">
          <cell r="A833" t="str">
            <v>תל-אביב-יפו</v>
          </cell>
          <cell r="I833">
            <v>35.4</v>
          </cell>
          <cell r="J833">
            <v>86</v>
          </cell>
        </row>
        <row r="834">
          <cell r="A834" t="str">
            <v>תל-אביב-יפו</v>
          </cell>
          <cell r="I834">
            <v>32.1</v>
          </cell>
          <cell r="J834">
            <v>74</v>
          </cell>
        </row>
        <row r="835">
          <cell r="A835" t="str">
            <v>תל-אביב-יפו</v>
          </cell>
          <cell r="I835">
            <v>42.8</v>
          </cell>
          <cell r="J835">
            <v>106</v>
          </cell>
        </row>
        <row r="836">
          <cell r="A836" t="str">
            <v>תל-אביב-יפו</v>
          </cell>
          <cell r="I836">
            <v>18</v>
          </cell>
          <cell r="J836">
            <v>56</v>
          </cell>
        </row>
        <row r="837">
          <cell r="A837" t="str">
            <v>תל-אביב-יפו</v>
          </cell>
          <cell r="I837">
            <v>42.75</v>
          </cell>
          <cell r="J837">
            <v>112</v>
          </cell>
        </row>
        <row r="838">
          <cell r="A838" t="str">
            <v>תל-אביב-יפו</v>
          </cell>
          <cell r="I838">
            <v>22.65</v>
          </cell>
          <cell r="J838">
            <v>68</v>
          </cell>
        </row>
        <row r="839">
          <cell r="A839" t="str">
            <v>תל-אביב-יפו</v>
          </cell>
          <cell r="I839">
            <v>30.9</v>
          </cell>
          <cell r="J839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0DF6A-C31F-4E40-BE59-187F018A36F9}">
  <dimension ref="A1:M211"/>
  <sheetViews>
    <sheetView rightToLeft="1" tabSelected="1" workbookViewId="0">
      <selection activeCell="M2" sqref="M2"/>
    </sheetView>
  </sheetViews>
  <sheetFormatPr baseColWidth="10" defaultColWidth="8.83203125" defaultRowHeight="15" x14ac:dyDescent="0.2"/>
  <cols>
    <col min="2" max="2" width="17" bestFit="1" customWidth="1"/>
    <col min="7" max="7" width="9.5" bestFit="1" customWidth="1"/>
  </cols>
  <sheetData>
    <row r="1" spans="1:13" x14ac:dyDescent="0.2">
      <c r="A1" s="10" t="s">
        <v>222</v>
      </c>
      <c r="B1" s="10"/>
      <c r="C1" s="10"/>
      <c r="D1" s="10"/>
      <c r="E1" s="10"/>
      <c r="F1" s="10"/>
      <c r="G1" s="10"/>
      <c r="H1" s="10"/>
      <c r="I1" s="10"/>
      <c r="J1" s="10"/>
    </row>
    <row r="2" spans="1:13" ht="102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221</v>
      </c>
      <c r="G2" s="2" t="s">
        <v>5</v>
      </c>
      <c r="H2" s="2" t="s">
        <v>6</v>
      </c>
      <c r="I2" s="2" t="s">
        <v>7</v>
      </c>
      <c r="J2" s="2" t="s">
        <v>8</v>
      </c>
      <c r="K2" s="9" t="s">
        <v>223</v>
      </c>
      <c r="M2" s="11"/>
    </row>
    <row r="3" spans="1:13" x14ac:dyDescent="0.2">
      <c r="A3" s="3" t="s">
        <v>9</v>
      </c>
      <c r="B3" s="4" t="s">
        <v>10</v>
      </c>
      <c r="C3" s="3" t="e">
        <f>SUMIF('[1]דוח רשויות ספטמבר 23-אוגסט 24'!$A:$A,A3,'[1]דוח רשויות ספטמבר 23-אוגסט 24'!$I:$I)</f>
        <v>#VALUE!</v>
      </c>
      <c r="D3" s="5" t="e">
        <f>C3/12</f>
        <v>#VALUE!</v>
      </c>
      <c r="E3" s="6" t="e">
        <f>SUMIF('[1]דוח רשויות ספטמבר 23-אוגסט 24'!$A:$A,A3,'[1]דוח רשויות ספטמבר 23-אוגסט 24'!J:J)</f>
        <v>#VALUE!</v>
      </c>
      <c r="F3" s="6">
        <f>IFERROR(VLOOKUP(A3,'[1]תדירות פינוי'!$A:$B,2,0),"חסר")</f>
        <v>1</v>
      </c>
      <c r="G3" s="5" t="s">
        <v>11</v>
      </c>
      <c r="H3" s="3">
        <v>5</v>
      </c>
      <c r="I3" s="3"/>
      <c r="J3" s="3">
        <f t="shared" ref="J3:J66" si="0">SUM(H3:I3)</f>
        <v>5</v>
      </c>
      <c r="K3" s="9"/>
    </row>
    <row r="4" spans="1:13" x14ac:dyDescent="0.2">
      <c r="A4" s="3" t="s">
        <v>12</v>
      </c>
      <c r="B4" s="4" t="s">
        <v>13</v>
      </c>
      <c r="C4" s="3" t="e">
        <f>SUMIF('[1]דוח רשויות ספטמבר 23-אוגסט 24'!$A:$A,A4,'[1]דוח רשויות ספטמבר 23-אוגסט 24'!$I:$I)</f>
        <v>#VALUE!</v>
      </c>
      <c r="D4" s="5" t="e">
        <f t="shared" ref="D4:D67" si="1">C4/12</f>
        <v>#VALUE!</v>
      </c>
      <c r="E4" s="6" t="e">
        <f>SUMIF('[1]דוח רשויות ספטמבר 23-אוגסט 24'!$A:$A,A4,'[1]דוח רשויות ספטמבר 23-אוגסט 24'!J:J)</f>
        <v>#VALUE!</v>
      </c>
      <c r="F4" s="6">
        <f>IFERROR(VLOOKUP(A4,'[1]תדירות פינוי'!$A:$B,2,0),"חסר")</f>
        <v>1</v>
      </c>
      <c r="G4" s="5" t="s">
        <v>14</v>
      </c>
      <c r="H4" s="3"/>
      <c r="I4" s="3">
        <v>8</v>
      </c>
      <c r="J4" s="3">
        <f t="shared" si="0"/>
        <v>8</v>
      </c>
      <c r="K4" s="9"/>
    </row>
    <row r="5" spans="1:13" x14ac:dyDescent="0.2">
      <c r="A5" s="3" t="s">
        <v>15</v>
      </c>
      <c r="B5" s="4" t="s">
        <v>16</v>
      </c>
      <c r="C5" s="3" t="e">
        <f>SUMIF('[1]דוח רשויות ספטמבר 23-אוגסט 24'!$A:$A,A5,'[1]דוח רשויות ספטמבר 23-אוגסט 24'!$I:$I)</f>
        <v>#VALUE!</v>
      </c>
      <c r="D5" s="5" t="e">
        <f t="shared" si="1"/>
        <v>#VALUE!</v>
      </c>
      <c r="E5" s="6" t="e">
        <f>SUMIF('[1]דוח רשויות ספטמבר 23-אוגסט 24'!$A:$A,A5,'[1]דוח רשויות ספטמבר 23-אוגסט 24'!J:J)</f>
        <v>#VALUE!</v>
      </c>
      <c r="F5" s="6">
        <f>IFERROR(VLOOKUP(A5,'[1]תדירות פינוי'!$A:$B,2,0),"חסר")</f>
        <v>7</v>
      </c>
      <c r="G5" s="5" t="s">
        <v>17</v>
      </c>
      <c r="H5" s="3"/>
      <c r="I5" s="3">
        <v>31</v>
      </c>
      <c r="J5" s="3">
        <f t="shared" si="0"/>
        <v>31</v>
      </c>
      <c r="K5" s="9"/>
    </row>
    <row r="6" spans="1:13" x14ac:dyDescent="0.2">
      <c r="A6" s="3" t="s">
        <v>18</v>
      </c>
      <c r="B6" s="4" t="s">
        <v>13</v>
      </c>
      <c r="C6" s="3" t="e">
        <f>SUMIF('[1]דוח רשויות ספטמבר 23-אוגסט 24'!$A:$A,A6,'[1]דוח רשויות ספטמבר 23-אוגסט 24'!$I:$I)</f>
        <v>#VALUE!</v>
      </c>
      <c r="D6" s="5" t="e">
        <f t="shared" si="1"/>
        <v>#VALUE!</v>
      </c>
      <c r="E6" s="6" t="e">
        <f>SUMIF('[1]דוח רשויות ספטמבר 23-אוגסט 24'!$A:$A,A6,'[1]דוח רשויות ספטמבר 23-אוגסט 24'!J:J)</f>
        <v>#VALUE!</v>
      </c>
      <c r="F6" s="6">
        <f>IFERROR(VLOOKUP(A6,'[1]תדירות פינוי'!$A:$B,2,0),"חסר")</f>
        <v>1</v>
      </c>
      <c r="G6" s="5" t="s">
        <v>14</v>
      </c>
      <c r="H6" s="3"/>
      <c r="I6" s="3">
        <v>12</v>
      </c>
      <c r="J6" s="3">
        <f t="shared" si="0"/>
        <v>12</v>
      </c>
      <c r="K6" s="9"/>
    </row>
    <row r="7" spans="1:13" x14ac:dyDescent="0.2">
      <c r="A7" s="3" t="s">
        <v>19</v>
      </c>
      <c r="B7" s="4" t="s">
        <v>10</v>
      </c>
      <c r="C7" s="3" t="e">
        <f>SUMIF('[1]דוח רשויות ספטמבר 23-אוגסט 24'!$A:$A,A7,'[1]דוח רשויות ספטמבר 23-אוגסט 24'!$I:$I)</f>
        <v>#VALUE!</v>
      </c>
      <c r="D7" s="5" t="e">
        <f t="shared" si="1"/>
        <v>#VALUE!</v>
      </c>
      <c r="E7" s="6" t="e">
        <f>SUMIF('[1]דוח רשויות ספטמבר 23-אוגסט 24'!$A:$A,A7,'[1]דוח רשויות ספטמבר 23-אוגסט 24'!J:J)</f>
        <v>#VALUE!</v>
      </c>
      <c r="F7" s="6">
        <f>IFERROR(VLOOKUP(A7,'[1]תדירות פינוי'!$A:$B,2,0),"חסר")</f>
        <v>1</v>
      </c>
      <c r="G7" s="5" t="s">
        <v>20</v>
      </c>
      <c r="H7" s="3">
        <v>12</v>
      </c>
      <c r="I7" s="3"/>
      <c r="J7" s="3">
        <f t="shared" si="0"/>
        <v>12</v>
      </c>
      <c r="K7" s="9"/>
    </row>
    <row r="8" spans="1:13" x14ac:dyDescent="0.2">
      <c r="A8" s="3" t="s">
        <v>21</v>
      </c>
      <c r="B8" s="4" t="s">
        <v>16</v>
      </c>
      <c r="C8" s="3" t="e">
        <f>SUMIF('[1]דוח רשויות ספטמבר 23-אוגסט 24'!$A:$A,A8,'[1]דוח רשויות ספטמבר 23-אוגסט 24'!$I:$I)</f>
        <v>#VALUE!</v>
      </c>
      <c r="D8" s="5" t="e">
        <f t="shared" si="1"/>
        <v>#VALUE!</v>
      </c>
      <c r="E8" s="6" t="e">
        <f>SUMIF('[1]דוח רשויות ספטמבר 23-אוגסט 24'!$A:$A,A8,'[1]דוח רשויות ספטמבר 23-אוגסט 24'!J:J)</f>
        <v>#VALUE!</v>
      </c>
      <c r="F8" s="6">
        <f>IFERROR(VLOOKUP(A8,'[1]תדירות פינוי'!$A:$B,2,0),"חסר")</f>
        <v>3</v>
      </c>
      <c r="G8" s="5" t="s">
        <v>17</v>
      </c>
      <c r="H8" s="3">
        <v>39</v>
      </c>
      <c r="I8" s="3"/>
      <c r="J8" s="3">
        <f t="shared" si="0"/>
        <v>39</v>
      </c>
      <c r="K8" s="9"/>
    </row>
    <row r="9" spans="1:13" x14ac:dyDescent="0.2">
      <c r="A9" s="3" t="s">
        <v>22</v>
      </c>
      <c r="B9" s="4" t="s">
        <v>16</v>
      </c>
      <c r="C9" s="3" t="e">
        <f>SUMIF('[1]דוח רשויות ספטמבר 23-אוגסט 24'!$A:$A,A9,'[1]דוח רשויות ספטמבר 23-אוגסט 24'!$I:$I)</f>
        <v>#VALUE!</v>
      </c>
      <c r="D9" s="5" t="e">
        <f t="shared" si="1"/>
        <v>#VALUE!</v>
      </c>
      <c r="E9" s="6" t="e">
        <f>SUMIF('[1]דוח רשויות ספטמבר 23-אוגסט 24'!$A:$A,A9,'[1]דוח רשויות ספטמבר 23-אוגסט 24'!J:J)</f>
        <v>#VALUE!</v>
      </c>
      <c r="F9" s="6">
        <f>IFERROR(VLOOKUP(A9,'[1]תדירות פינוי'!$A:$B,2,0),"חסר")</f>
        <v>2</v>
      </c>
      <c r="G9" s="5" t="s">
        <v>17</v>
      </c>
      <c r="H9" s="3"/>
      <c r="I9" s="3">
        <v>33</v>
      </c>
      <c r="J9" s="3">
        <f t="shared" si="0"/>
        <v>33</v>
      </c>
      <c r="K9" s="9"/>
    </row>
    <row r="10" spans="1:13" x14ac:dyDescent="0.2">
      <c r="A10" s="3" t="s">
        <v>23</v>
      </c>
      <c r="B10" s="4" t="s">
        <v>16</v>
      </c>
      <c r="C10" s="3" t="e">
        <f>SUMIF('[1]דוח רשויות ספטמבר 23-אוגסט 24'!$A:$A,A10,'[1]דוח רשויות ספטמבר 23-אוגסט 24'!$I:$I)</f>
        <v>#VALUE!</v>
      </c>
      <c r="D10" s="5" t="e">
        <f t="shared" si="1"/>
        <v>#VALUE!</v>
      </c>
      <c r="E10" s="6" t="e">
        <f>SUMIF('[1]דוח רשויות ספטמבר 23-אוגסט 24'!$A:$A,A10,'[1]דוח רשויות ספטמבר 23-אוגסט 24'!J:J)</f>
        <v>#VALUE!</v>
      </c>
      <c r="F10" s="6">
        <f>IFERROR(VLOOKUP(A10,'[1]תדירות פינוי'!$A:$B,2,0),"חסר")</f>
        <v>5</v>
      </c>
      <c r="G10" s="5" t="s">
        <v>24</v>
      </c>
      <c r="H10" s="3"/>
      <c r="I10" s="3">
        <v>9</v>
      </c>
      <c r="J10" s="3">
        <f t="shared" si="0"/>
        <v>9</v>
      </c>
      <c r="K10" s="9"/>
    </row>
    <row r="11" spans="1:13" x14ac:dyDescent="0.2">
      <c r="A11" s="3" t="s">
        <v>5</v>
      </c>
      <c r="B11" s="4" t="s">
        <v>16</v>
      </c>
      <c r="C11" s="3" t="e">
        <f>SUMIF('[1]דוח רשויות ספטמבר 23-אוגסט 24'!$A:$A,A11,'[1]דוח רשויות ספטמבר 23-אוגסט 24'!$I:$I)</f>
        <v>#VALUE!</v>
      </c>
      <c r="D11" s="5" t="e">
        <f t="shared" si="1"/>
        <v>#VALUE!</v>
      </c>
      <c r="E11" s="6" t="e">
        <f>SUMIF('[1]דוח רשויות ספטמבר 23-אוגסט 24'!$A:$A,A11,'[1]דוח רשויות ספטמבר 23-אוגסט 24'!J:J)</f>
        <v>#VALUE!</v>
      </c>
      <c r="F11" s="6">
        <f>IFERROR(VLOOKUP(A11,'[1]תדירות פינוי'!$A:$B,2,0),"חסר")</f>
        <v>2</v>
      </c>
      <c r="G11" s="5" t="s">
        <v>17</v>
      </c>
      <c r="H11" s="3"/>
      <c r="I11" s="3">
        <v>13</v>
      </c>
      <c r="J11" s="3">
        <f t="shared" si="0"/>
        <v>13</v>
      </c>
      <c r="K11" s="9"/>
    </row>
    <row r="12" spans="1:13" x14ac:dyDescent="0.2">
      <c r="A12" s="3" t="s">
        <v>25</v>
      </c>
      <c r="B12" s="4" t="s">
        <v>10</v>
      </c>
      <c r="C12" s="3" t="e">
        <f>SUMIF('[1]דוח רשויות ספטמבר 23-אוגסט 24'!$A:$A,A12,'[1]דוח רשויות ספטמבר 23-אוגסט 24'!$I:$I)</f>
        <v>#VALUE!</v>
      </c>
      <c r="D12" s="5" t="e">
        <f t="shared" si="1"/>
        <v>#VALUE!</v>
      </c>
      <c r="E12" s="6" t="e">
        <f>SUMIF('[1]דוח רשויות ספטמבר 23-אוגסט 24'!$A:$A,A12,'[1]דוח רשויות ספטמבר 23-אוגסט 24'!J:J)</f>
        <v>#VALUE!</v>
      </c>
      <c r="F12" s="6">
        <f>IFERROR(VLOOKUP(A12,'[1]תדירות פינוי'!$A:$B,2,0),"חסר")</f>
        <v>3</v>
      </c>
      <c r="G12" s="5" t="s">
        <v>20</v>
      </c>
      <c r="H12" s="3">
        <v>47</v>
      </c>
      <c r="I12" s="3"/>
      <c r="J12" s="3">
        <f t="shared" si="0"/>
        <v>47</v>
      </c>
      <c r="K12" s="9"/>
    </row>
    <row r="13" spans="1:13" x14ac:dyDescent="0.2">
      <c r="A13" s="3" t="s">
        <v>26</v>
      </c>
      <c r="B13" s="4" t="s">
        <v>16</v>
      </c>
      <c r="C13" s="3" t="e">
        <f>SUMIF('[1]דוח רשויות ספטמבר 23-אוגסט 24'!$A:$A,A13,'[1]דוח רשויות ספטמבר 23-אוגסט 24'!$I:$I)</f>
        <v>#VALUE!</v>
      </c>
      <c r="D13" s="5" t="e">
        <f t="shared" si="1"/>
        <v>#VALUE!</v>
      </c>
      <c r="E13" s="6" t="e">
        <f>SUMIF('[1]דוח רשויות ספטמבר 23-אוגסט 24'!$A:$A,A13,'[1]דוח רשויות ספטמבר 23-אוגסט 24'!J:J)</f>
        <v>#VALUE!</v>
      </c>
      <c r="F13" s="6">
        <f>IFERROR(VLOOKUP(A13,'[1]תדירות פינוי'!$A:$B,2,0),"חסר")</f>
        <v>3</v>
      </c>
      <c r="G13" s="5" t="s">
        <v>17</v>
      </c>
      <c r="H13" s="3"/>
      <c r="I13" s="3">
        <v>4</v>
      </c>
      <c r="J13" s="3">
        <f t="shared" si="0"/>
        <v>4</v>
      </c>
      <c r="K13" s="9"/>
    </row>
    <row r="14" spans="1:13" x14ac:dyDescent="0.2">
      <c r="A14" s="3" t="s">
        <v>27</v>
      </c>
      <c r="B14" s="4" t="s">
        <v>10</v>
      </c>
      <c r="C14" s="3" t="e">
        <f>SUMIF('[1]דוח רשויות ספטמבר 23-אוגסט 24'!$A:$A,A14,'[1]דוח רשויות ספטמבר 23-אוגסט 24'!$I:$I)</f>
        <v>#VALUE!</v>
      </c>
      <c r="D14" s="5" t="e">
        <f t="shared" si="1"/>
        <v>#VALUE!</v>
      </c>
      <c r="E14" s="6" t="e">
        <f>SUMIF('[1]דוח רשויות ספטמבר 23-אוגסט 24'!$A:$A,A14,'[1]דוח רשויות ספטמבר 23-אוגסט 24'!J:J)</f>
        <v>#VALUE!</v>
      </c>
      <c r="F14" s="6">
        <f>IFERROR(VLOOKUP(A14,'[1]תדירות פינוי'!$A:$B,2,0),"חסר")</f>
        <v>2</v>
      </c>
      <c r="G14" s="5" t="s">
        <v>11</v>
      </c>
      <c r="H14" s="3"/>
      <c r="I14" s="3">
        <v>26</v>
      </c>
      <c r="J14" s="3">
        <f t="shared" si="0"/>
        <v>26</v>
      </c>
      <c r="K14" s="9"/>
    </row>
    <row r="15" spans="1:13" x14ac:dyDescent="0.2">
      <c r="A15" s="3" t="s">
        <v>28</v>
      </c>
      <c r="B15" s="4" t="s">
        <v>16</v>
      </c>
      <c r="C15" s="3" t="e">
        <f>SUMIF('[1]דוח רשויות ספטמבר 23-אוגסט 24'!$A:$A,A15,'[1]דוח רשויות ספטמבר 23-אוגסט 24'!$I:$I)</f>
        <v>#VALUE!</v>
      </c>
      <c r="D15" s="5" t="e">
        <f t="shared" si="1"/>
        <v>#VALUE!</v>
      </c>
      <c r="E15" s="6" t="e">
        <f>SUMIF('[1]דוח רשויות ספטמבר 23-אוגסט 24'!$A:$A,A15,'[1]דוח רשויות ספטמבר 23-אוגסט 24'!J:J)</f>
        <v>#VALUE!</v>
      </c>
      <c r="F15" s="6">
        <f>IFERROR(VLOOKUP(A15,'[1]תדירות פינוי'!$A:$B,2,0),"חסר")</f>
        <v>4</v>
      </c>
      <c r="G15" s="5" t="s">
        <v>24</v>
      </c>
      <c r="H15" s="3"/>
      <c r="I15" s="3">
        <v>12</v>
      </c>
      <c r="J15" s="3">
        <f t="shared" si="0"/>
        <v>12</v>
      </c>
      <c r="K15" s="9"/>
    </row>
    <row r="16" spans="1:13" x14ac:dyDescent="0.2">
      <c r="A16" s="3" t="s">
        <v>29</v>
      </c>
      <c r="B16" s="4" t="s">
        <v>16</v>
      </c>
      <c r="C16" s="3" t="e">
        <f>SUMIF('[1]דוח רשויות ספטמבר 23-אוגסט 24'!$A:$A,A16,'[1]דוח רשויות ספטמבר 23-אוגסט 24'!$I:$I)</f>
        <v>#VALUE!</v>
      </c>
      <c r="D16" s="5" t="e">
        <f t="shared" si="1"/>
        <v>#VALUE!</v>
      </c>
      <c r="E16" s="6" t="e">
        <f>SUMIF('[1]דוח רשויות ספטמבר 23-אוגסט 24'!$A:$A,A16,'[1]דוח רשויות ספטמבר 23-אוגסט 24'!J:J)</f>
        <v>#VALUE!</v>
      </c>
      <c r="F16" s="6">
        <f>IFERROR(VLOOKUP(A16,'[1]תדירות פינוי'!$A:$B,2,0),"חסר")</f>
        <v>3</v>
      </c>
      <c r="G16" s="5" t="s">
        <v>24</v>
      </c>
      <c r="H16" s="3"/>
      <c r="I16" s="3">
        <v>4</v>
      </c>
      <c r="J16" s="3">
        <f t="shared" si="0"/>
        <v>4</v>
      </c>
      <c r="K16" s="9"/>
    </row>
    <row r="17" spans="1:11" x14ac:dyDescent="0.2">
      <c r="A17" s="3" t="s">
        <v>30</v>
      </c>
      <c r="B17" s="4" t="s">
        <v>10</v>
      </c>
      <c r="C17" s="3" t="e">
        <f>SUMIF('[1]דוח רשויות ספטמבר 23-אוגסט 24'!$A:$A,A17,'[1]דוח רשויות ספטמבר 23-אוגסט 24'!$I:$I)</f>
        <v>#VALUE!</v>
      </c>
      <c r="D17" s="5" t="e">
        <f t="shared" si="1"/>
        <v>#VALUE!</v>
      </c>
      <c r="E17" s="6" t="e">
        <f>SUMIF('[1]דוח רשויות ספטמבר 23-אוגסט 24'!$A:$A,A17,'[1]דוח רשויות ספטמבר 23-אוגסט 24'!J:J)</f>
        <v>#VALUE!</v>
      </c>
      <c r="F17" s="6">
        <f>IFERROR(VLOOKUP(A17,'[1]תדירות פינוי'!$A:$B,2,0),"חסר")</f>
        <v>8</v>
      </c>
      <c r="G17" s="5" t="s">
        <v>11</v>
      </c>
      <c r="H17" s="3">
        <v>18</v>
      </c>
      <c r="I17" s="3">
        <v>8</v>
      </c>
      <c r="J17" s="3">
        <f t="shared" si="0"/>
        <v>26</v>
      </c>
      <c r="K17" s="9"/>
    </row>
    <row r="18" spans="1:11" x14ac:dyDescent="0.2">
      <c r="A18" s="3" t="s">
        <v>31</v>
      </c>
      <c r="B18" s="4" t="s">
        <v>16</v>
      </c>
      <c r="C18" s="3" t="e">
        <f>SUMIF('[1]דוח רשויות ספטמבר 23-אוגסט 24'!$A:$A,A18,'[1]דוח רשויות ספטמבר 23-אוגסט 24'!$I:$I)</f>
        <v>#VALUE!</v>
      </c>
      <c r="D18" s="5" t="e">
        <f t="shared" si="1"/>
        <v>#VALUE!</v>
      </c>
      <c r="E18" s="6" t="e">
        <f>SUMIF('[1]דוח רשויות ספטמבר 23-אוגסט 24'!$A:$A,A18,'[1]דוח רשויות ספטמבר 23-אוגסט 24'!J:J)</f>
        <v>#VALUE!</v>
      </c>
      <c r="F18" s="6">
        <f>IFERROR(VLOOKUP(A18,'[1]תדירות פינוי'!$A:$B,2,0),"חסר")</f>
        <v>4</v>
      </c>
      <c r="G18" s="5" t="s">
        <v>24</v>
      </c>
      <c r="H18" s="3"/>
      <c r="I18" s="3">
        <v>20</v>
      </c>
      <c r="J18" s="3">
        <f t="shared" si="0"/>
        <v>20</v>
      </c>
      <c r="K18" s="9"/>
    </row>
    <row r="19" spans="1:11" x14ac:dyDescent="0.2">
      <c r="A19" s="3" t="s">
        <v>32</v>
      </c>
      <c r="B19" s="4" t="s">
        <v>10</v>
      </c>
      <c r="C19" s="3" t="e">
        <f>SUMIF('[1]דוח רשויות ספטמבר 23-אוגסט 24'!$A:$A,A19,'[1]דוח רשויות ספטמבר 23-אוגסט 24'!$I:$I)</f>
        <v>#VALUE!</v>
      </c>
      <c r="D19" s="5" t="e">
        <f t="shared" si="1"/>
        <v>#VALUE!</v>
      </c>
      <c r="E19" s="6" t="e">
        <f>SUMIF('[1]דוח רשויות ספטמבר 23-אוגסט 24'!$A:$A,A19,'[1]דוח רשויות ספטמבר 23-אוגסט 24'!J:J)</f>
        <v>#VALUE!</v>
      </c>
      <c r="F19" s="6">
        <f>IFERROR(VLOOKUP(A19,'[1]תדירות פינוי'!$A:$B,2,0),"חסר")</f>
        <v>4</v>
      </c>
      <c r="G19" s="5" t="s">
        <v>20</v>
      </c>
      <c r="H19" s="3">
        <v>86</v>
      </c>
      <c r="I19" s="3"/>
      <c r="J19" s="3">
        <f t="shared" si="0"/>
        <v>86</v>
      </c>
      <c r="K19" s="9"/>
    </row>
    <row r="20" spans="1:11" x14ac:dyDescent="0.2">
      <c r="A20" s="3" t="s">
        <v>33</v>
      </c>
      <c r="B20" s="4" t="s">
        <v>10</v>
      </c>
      <c r="C20" s="3" t="e">
        <f>SUMIF('[1]דוח רשויות ספטמבר 23-אוגסט 24'!$A:$A,A20,'[1]דוח רשויות ספטמבר 23-אוגסט 24'!$I:$I)</f>
        <v>#VALUE!</v>
      </c>
      <c r="D20" s="5" t="e">
        <f t="shared" si="1"/>
        <v>#VALUE!</v>
      </c>
      <c r="E20" s="6" t="e">
        <f>SUMIF('[1]דוח רשויות ספטמבר 23-אוגסט 24'!$A:$A,A20,'[1]דוח רשויות ספטמבר 23-אוגסט 24'!J:J)</f>
        <v>#VALUE!</v>
      </c>
      <c r="F20" s="6">
        <f>IFERROR(VLOOKUP(A20,'[1]תדירות פינוי'!$A:$B,2,0),"חסר")</f>
        <v>2</v>
      </c>
      <c r="G20" s="5" t="s">
        <v>20</v>
      </c>
      <c r="H20" s="3">
        <v>75</v>
      </c>
      <c r="I20" s="3">
        <v>62</v>
      </c>
      <c r="J20" s="3">
        <f t="shared" si="0"/>
        <v>137</v>
      </c>
      <c r="K20" s="9"/>
    </row>
    <row r="21" spans="1:11" x14ac:dyDescent="0.2">
      <c r="A21" s="3" t="s">
        <v>34</v>
      </c>
      <c r="B21" s="4" t="s">
        <v>13</v>
      </c>
      <c r="C21" s="3" t="e">
        <f>SUMIF('[1]דוח רשויות ספטמבר 23-אוגסט 24'!$A:$A,A21,'[1]דוח רשויות ספטמבר 23-אוגסט 24'!$I:$I)</f>
        <v>#VALUE!</v>
      </c>
      <c r="D21" s="5" t="e">
        <f t="shared" si="1"/>
        <v>#VALUE!</v>
      </c>
      <c r="E21" s="6" t="e">
        <f>SUMIF('[1]דוח רשויות ספטמבר 23-אוגסט 24'!$A:$A,A21,'[1]דוח רשויות ספטמבר 23-אוגסט 24'!J:J)</f>
        <v>#VALUE!</v>
      </c>
      <c r="F21" s="6">
        <f>IFERROR(VLOOKUP(A21,'[1]תדירות פינוי'!$A:$B,2,0),"חסר")</f>
        <v>1</v>
      </c>
      <c r="G21" s="5" t="s">
        <v>14</v>
      </c>
      <c r="H21" s="3"/>
      <c r="I21" s="3">
        <v>7</v>
      </c>
      <c r="J21" s="3">
        <f t="shared" si="0"/>
        <v>7</v>
      </c>
      <c r="K21" s="9"/>
    </row>
    <row r="22" spans="1:11" x14ac:dyDescent="0.2">
      <c r="A22" s="3" t="s">
        <v>35</v>
      </c>
      <c r="B22" s="4" t="s">
        <v>16</v>
      </c>
      <c r="C22" s="3" t="e">
        <f>SUMIF('[1]דוח רשויות ספטמבר 23-אוגסט 24'!$A:$A,A22,'[1]דוח רשויות ספטמבר 23-אוגסט 24'!$I:$I)</f>
        <v>#VALUE!</v>
      </c>
      <c r="D22" s="5" t="e">
        <f t="shared" si="1"/>
        <v>#VALUE!</v>
      </c>
      <c r="E22" s="6" t="e">
        <f>SUMIF('[1]דוח רשויות ספטמבר 23-אוגסט 24'!$A:$A,A22,'[1]דוח רשויות ספטמבר 23-אוגסט 24'!J:J)</f>
        <v>#VALUE!</v>
      </c>
      <c r="F22" s="6">
        <f>IFERROR(VLOOKUP(A22,'[1]תדירות פינוי'!$A:$B,2,0),"חסר")</f>
        <v>3</v>
      </c>
      <c r="G22" s="5" t="s">
        <v>17</v>
      </c>
      <c r="H22" s="3">
        <v>18</v>
      </c>
      <c r="I22" s="3">
        <v>5</v>
      </c>
      <c r="J22" s="3">
        <f t="shared" si="0"/>
        <v>23</v>
      </c>
      <c r="K22" s="9"/>
    </row>
    <row r="23" spans="1:11" x14ac:dyDescent="0.2">
      <c r="A23" s="3" t="s">
        <v>36</v>
      </c>
      <c r="B23" s="4" t="s">
        <v>10</v>
      </c>
      <c r="C23" s="3" t="e">
        <f>SUMIF('[1]דוח רשויות ספטמבר 23-אוגסט 24'!$A:$A,A23,'[1]דוח רשויות ספטמבר 23-אוגסט 24'!$I:$I)</f>
        <v>#VALUE!</v>
      </c>
      <c r="D23" s="5" t="e">
        <f t="shared" si="1"/>
        <v>#VALUE!</v>
      </c>
      <c r="E23" s="6" t="e">
        <f>SUMIF('[1]דוח רשויות ספטמבר 23-אוגסט 24'!$A:$A,A23,'[1]דוח רשויות ספטמבר 23-אוגסט 24'!J:J)</f>
        <v>#VALUE!</v>
      </c>
      <c r="F23" s="6">
        <f>IFERROR(VLOOKUP(A23,'[1]תדירות פינוי'!$A:$B,2,0),"חסר")</f>
        <v>3</v>
      </c>
      <c r="G23" s="5" t="s">
        <v>20</v>
      </c>
      <c r="H23" s="3">
        <v>125</v>
      </c>
      <c r="I23" s="3">
        <v>50</v>
      </c>
      <c r="J23" s="3">
        <f t="shared" si="0"/>
        <v>175</v>
      </c>
      <c r="K23" s="9"/>
    </row>
    <row r="24" spans="1:11" x14ac:dyDescent="0.2">
      <c r="A24" s="3" t="s">
        <v>37</v>
      </c>
      <c r="B24" s="4" t="s">
        <v>13</v>
      </c>
      <c r="C24" s="3" t="e">
        <f>SUMIF('[1]דוח רשויות ספטמבר 23-אוגסט 24'!$A:$A,A24,'[1]דוח רשויות ספטמבר 23-אוגסט 24'!$I:$I)</f>
        <v>#VALUE!</v>
      </c>
      <c r="D24" s="5" t="e">
        <f t="shared" si="1"/>
        <v>#VALUE!</v>
      </c>
      <c r="E24" s="6" t="e">
        <f>SUMIF('[1]דוח רשויות ספטמבר 23-אוגסט 24'!$A:$A,A24,'[1]דוח רשויות ספטמבר 23-אוגסט 24'!J:J)</f>
        <v>#VALUE!</v>
      </c>
      <c r="F24" s="6">
        <f>IFERROR(VLOOKUP(A24,'[1]תדירות פינוי'!$A:$B,2,0),"חסר")</f>
        <v>1</v>
      </c>
      <c r="G24" s="5" t="s">
        <v>14</v>
      </c>
      <c r="H24" s="3"/>
      <c r="I24" s="3">
        <v>3</v>
      </c>
      <c r="J24" s="3">
        <f t="shared" si="0"/>
        <v>3</v>
      </c>
      <c r="K24" s="9"/>
    </row>
    <row r="25" spans="1:11" x14ac:dyDescent="0.2">
      <c r="A25" s="3" t="s">
        <v>38</v>
      </c>
      <c r="B25" s="4" t="s">
        <v>16</v>
      </c>
      <c r="C25" s="3" t="e">
        <f>SUMIF('[1]דוח רשויות ספטמבר 23-אוגסט 24'!$A:$A,A25,'[1]דוח רשויות ספטמבר 23-אוגסט 24'!$I:$I)</f>
        <v>#VALUE!</v>
      </c>
      <c r="D25" s="5" t="e">
        <f t="shared" si="1"/>
        <v>#VALUE!</v>
      </c>
      <c r="E25" s="6" t="e">
        <f>SUMIF('[1]דוח רשויות ספטמבר 23-אוגסט 24'!$A:$A,A25,'[1]דוח רשויות ספטמבר 23-אוגסט 24'!J:J)</f>
        <v>#VALUE!</v>
      </c>
      <c r="F25" s="6">
        <f>IFERROR(VLOOKUP(A25,'[1]תדירות פינוי'!$A:$B,2,0),"חסר")</f>
        <v>6</v>
      </c>
      <c r="G25" s="5" t="s">
        <v>24</v>
      </c>
      <c r="H25" s="3">
        <v>8</v>
      </c>
      <c r="I25" s="3"/>
      <c r="J25" s="3">
        <f t="shared" si="0"/>
        <v>8</v>
      </c>
      <c r="K25" s="9"/>
    </row>
    <row r="26" spans="1:11" x14ac:dyDescent="0.2">
      <c r="A26" s="3" t="s">
        <v>39</v>
      </c>
      <c r="B26" s="4" t="s">
        <v>10</v>
      </c>
      <c r="C26" s="3" t="e">
        <f>SUMIF('[1]דוח רשויות ספטמבר 23-אוגסט 24'!$A:$A,A26,'[1]דוח רשויות ספטמבר 23-אוגסט 24'!$I:$I)</f>
        <v>#VALUE!</v>
      </c>
      <c r="D26" s="5" t="e">
        <f t="shared" si="1"/>
        <v>#VALUE!</v>
      </c>
      <c r="E26" s="6" t="e">
        <f>SUMIF('[1]דוח רשויות ספטמבר 23-אוגסט 24'!$A:$A,A26,'[1]דוח רשויות ספטמבר 23-אוגסט 24'!J:J)</f>
        <v>#VALUE!</v>
      </c>
      <c r="F26" s="6">
        <f>IFERROR(VLOOKUP(A26,'[1]תדירות פינוי'!$A:$B,2,0),"חסר")</f>
        <v>3</v>
      </c>
      <c r="G26" s="5" t="s">
        <v>11</v>
      </c>
      <c r="H26" s="3"/>
      <c r="I26" s="3">
        <v>4</v>
      </c>
      <c r="J26" s="3">
        <f t="shared" si="0"/>
        <v>4</v>
      </c>
      <c r="K26" s="9"/>
    </row>
    <row r="27" spans="1:11" x14ac:dyDescent="0.2">
      <c r="A27" s="3" t="s">
        <v>40</v>
      </c>
      <c r="B27" s="4" t="s">
        <v>13</v>
      </c>
      <c r="C27" s="3" t="e">
        <f>SUMIF('[1]דוח רשויות ספטמבר 23-אוגסט 24'!$A:$A,A27,'[1]דוח רשויות ספטמבר 23-אוגסט 24'!$I:$I)</f>
        <v>#VALUE!</v>
      </c>
      <c r="D27" s="5" t="e">
        <f t="shared" si="1"/>
        <v>#VALUE!</v>
      </c>
      <c r="E27" s="6" t="e">
        <f>SUMIF('[1]דוח רשויות ספטמבר 23-אוגסט 24'!$A:$A,A27,'[1]דוח רשויות ספטמבר 23-אוגסט 24'!J:J)</f>
        <v>#VALUE!</v>
      </c>
      <c r="F27" s="6">
        <f>IFERROR(VLOOKUP(A27,'[1]תדירות פינוי'!$A:$B,2,0),"חסר")</f>
        <v>1</v>
      </c>
      <c r="G27" s="5" t="s">
        <v>14</v>
      </c>
      <c r="H27" s="3"/>
      <c r="I27" s="3">
        <v>6</v>
      </c>
      <c r="J27" s="3">
        <f t="shared" si="0"/>
        <v>6</v>
      </c>
      <c r="K27" s="9"/>
    </row>
    <row r="28" spans="1:11" x14ac:dyDescent="0.2">
      <c r="A28" s="3" t="s">
        <v>41</v>
      </c>
      <c r="B28" s="4" t="s">
        <v>16</v>
      </c>
      <c r="C28" s="3" t="e">
        <f>SUMIF('[1]דוח רשויות ספטמבר 23-אוגסט 24'!$A:$A,A28,'[1]דוח רשויות ספטמבר 23-אוגסט 24'!$I:$I)</f>
        <v>#VALUE!</v>
      </c>
      <c r="D28" s="5" t="e">
        <f t="shared" si="1"/>
        <v>#VALUE!</v>
      </c>
      <c r="E28" s="6" t="e">
        <f>SUMIF('[1]דוח רשויות ספטמבר 23-אוגסט 24'!$A:$A,A28,'[1]דוח רשויות ספטמבר 23-אוגסט 24'!J:J)</f>
        <v>#VALUE!</v>
      </c>
      <c r="F28" s="6">
        <f>IFERROR(VLOOKUP(A28,'[1]תדירות פינוי'!$A:$B,2,0),"חסר")</f>
        <v>4</v>
      </c>
      <c r="G28" s="5" t="s">
        <v>17</v>
      </c>
      <c r="H28" s="3">
        <v>4</v>
      </c>
      <c r="I28" s="3"/>
      <c r="J28" s="3">
        <f t="shared" si="0"/>
        <v>4</v>
      </c>
      <c r="K28" s="9"/>
    </row>
    <row r="29" spans="1:11" x14ac:dyDescent="0.2">
      <c r="A29" s="3" t="s">
        <v>42</v>
      </c>
      <c r="B29" s="4" t="s">
        <v>13</v>
      </c>
      <c r="C29" s="3" t="e">
        <f>SUMIF('[1]דוח רשויות ספטמבר 23-אוגסט 24'!$A:$A,A29,'[1]דוח רשויות ספטמבר 23-אוגסט 24'!$I:$I)</f>
        <v>#VALUE!</v>
      </c>
      <c r="D29" s="5" t="e">
        <f t="shared" si="1"/>
        <v>#VALUE!</v>
      </c>
      <c r="E29" s="6" t="e">
        <f>SUMIF('[1]דוח רשויות ספטמבר 23-אוגסט 24'!$A:$A,A29,'[1]דוח רשויות ספטמבר 23-אוגסט 24'!J:J)</f>
        <v>#VALUE!</v>
      </c>
      <c r="F29" s="6">
        <f>IFERROR(VLOOKUP(A29,'[1]תדירות פינוי'!$A:$B,2,0),"חסר")</f>
        <v>1</v>
      </c>
      <c r="G29" s="5" t="s">
        <v>14</v>
      </c>
      <c r="H29" s="3"/>
      <c r="I29" s="3">
        <v>10</v>
      </c>
      <c r="J29" s="3">
        <f t="shared" si="0"/>
        <v>10</v>
      </c>
      <c r="K29" s="9"/>
    </row>
    <row r="30" spans="1:11" x14ac:dyDescent="0.2">
      <c r="A30" s="3" t="s">
        <v>43</v>
      </c>
      <c r="B30" s="4" t="s">
        <v>10</v>
      </c>
      <c r="C30" s="3" t="e">
        <f>SUMIF('[1]דוח רשויות ספטמבר 23-אוגסט 24'!$A:$A,A30,'[1]דוח רשויות ספטמבר 23-אוגסט 24'!$I:$I)</f>
        <v>#VALUE!</v>
      </c>
      <c r="D30" s="5" t="e">
        <f t="shared" si="1"/>
        <v>#VALUE!</v>
      </c>
      <c r="E30" s="6" t="e">
        <f>SUMIF('[1]דוח רשויות ספטמבר 23-אוגסט 24'!$A:$A,A30,'[1]דוח רשויות ספטמבר 23-אוגסט 24'!J:J)</f>
        <v>#VALUE!</v>
      </c>
      <c r="F30" s="6">
        <f>IFERROR(VLOOKUP(A30,'[1]תדירות פינוי'!$A:$B,2,0),"חסר")</f>
        <v>4</v>
      </c>
      <c r="G30" s="5" t="s">
        <v>11</v>
      </c>
      <c r="H30" s="3">
        <v>42</v>
      </c>
      <c r="I30" s="3"/>
      <c r="J30" s="3">
        <f t="shared" si="0"/>
        <v>42</v>
      </c>
      <c r="K30" s="9"/>
    </row>
    <row r="31" spans="1:11" x14ac:dyDescent="0.2">
      <c r="A31" s="3" t="s">
        <v>44</v>
      </c>
      <c r="B31" s="4" t="s">
        <v>16</v>
      </c>
      <c r="C31" s="3" t="e">
        <f>SUMIF('[1]דוח רשויות ספטמבר 23-אוגסט 24'!$A:$A,A31,'[1]דוח רשויות ספטמבר 23-אוגסט 24'!$I:$I)</f>
        <v>#VALUE!</v>
      </c>
      <c r="D31" s="5" t="e">
        <f t="shared" si="1"/>
        <v>#VALUE!</v>
      </c>
      <c r="E31" s="6" t="e">
        <f>SUMIF('[1]דוח רשויות ספטמבר 23-אוגסט 24'!$A:$A,A31,'[1]דוח רשויות ספטמבר 23-אוגסט 24'!J:J)</f>
        <v>#VALUE!</v>
      </c>
      <c r="F31" s="6" t="str">
        <f>IFERROR(VLOOKUP(A31,'[1]תדירות פינוי'!$A:$B,2,0),"חסר")</f>
        <v>חסר</v>
      </c>
      <c r="G31" s="5" t="s">
        <v>17</v>
      </c>
      <c r="H31" s="3"/>
      <c r="I31" s="3">
        <v>146</v>
      </c>
      <c r="J31" s="3">
        <f t="shared" si="0"/>
        <v>146</v>
      </c>
      <c r="K31" s="9"/>
    </row>
    <row r="32" spans="1:11" x14ac:dyDescent="0.2">
      <c r="A32" s="3" t="s">
        <v>45</v>
      </c>
      <c r="B32" s="4" t="s">
        <v>10</v>
      </c>
      <c r="C32" s="3" t="e">
        <f>SUMIF('[1]דוח רשויות ספטמבר 23-אוגסט 24'!$A:$A,A32,'[1]דוח רשויות ספטמבר 23-אוגסט 24'!$I:$I)</f>
        <v>#VALUE!</v>
      </c>
      <c r="D32" s="5" t="e">
        <f t="shared" si="1"/>
        <v>#VALUE!</v>
      </c>
      <c r="E32" s="6" t="e">
        <f>SUMIF('[1]דוח רשויות ספטמבר 23-אוגסט 24'!$A:$A,A32,'[1]דוח רשויות ספטמבר 23-אוגסט 24'!J:J)</f>
        <v>#VALUE!</v>
      </c>
      <c r="F32" s="6">
        <f>IFERROR(VLOOKUP(A32,'[1]תדירות פינוי'!$A:$B,2,0),"חסר")</f>
        <v>5</v>
      </c>
      <c r="G32" s="5" t="s">
        <v>20</v>
      </c>
      <c r="H32" s="3">
        <v>8</v>
      </c>
      <c r="I32" s="3"/>
      <c r="J32" s="3">
        <f t="shared" si="0"/>
        <v>8</v>
      </c>
      <c r="K32" s="9"/>
    </row>
    <row r="33" spans="1:11" x14ac:dyDescent="0.2">
      <c r="A33" s="3" t="s">
        <v>46</v>
      </c>
      <c r="B33" s="4" t="s">
        <v>13</v>
      </c>
      <c r="C33" s="3" t="e">
        <f>SUMIF('[1]דוח רשויות ספטמבר 23-אוגסט 24'!$A:$A,A33,'[1]דוח רשויות ספטמבר 23-אוגסט 24'!$I:$I)</f>
        <v>#VALUE!</v>
      </c>
      <c r="D33" s="5" t="e">
        <f t="shared" si="1"/>
        <v>#VALUE!</v>
      </c>
      <c r="E33" s="6" t="e">
        <f>SUMIF('[1]דוח רשויות ספטמבר 23-אוגסט 24'!$A:$A,A33,'[1]דוח רשויות ספטמבר 23-אוגסט 24'!J:J)</f>
        <v>#VALUE!</v>
      </c>
      <c r="F33" s="6">
        <f>IFERROR(VLOOKUP(A33,'[1]תדירות פינוי'!$A:$B,2,0),"חסר")</f>
        <v>6</v>
      </c>
      <c r="G33" s="5" t="s">
        <v>14</v>
      </c>
      <c r="H33" s="3"/>
      <c r="I33" s="3">
        <v>14</v>
      </c>
      <c r="J33" s="3">
        <f t="shared" si="0"/>
        <v>14</v>
      </c>
      <c r="K33" s="9"/>
    </row>
    <row r="34" spans="1:11" x14ac:dyDescent="0.2">
      <c r="A34" s="3" t="s">
        <v>47</v>
      </c>
      <c r="B34" s="4" t="s">
        <v>13</v>
      </c>
      <c r="C34" s="3" t="e">
        <f>SUMIF('[1]דוח רשויות ספטמבר 23-אוגסט 24'!$A:$A,A34,'[1]דוח רשויות ספטמבר 23-אוגסט 24'!$I:$I)</f>
        <v>#VALUE!</v>
      </c>
      <c r="D34" s="5" t="e">
        <f t="shared" si="1"/>
        <v>#VALUE!</v>
      </c>
      <c r="E34" s="6" t="e">
        <f>SUMIF('[1]דוח רשויות ספטמבר 23-אוגסט 24'!$A:$A,A34,'[1]דוח רשויות ספטמבר 23-אוגסט 24'!J:J)</f>
        <v>#VALUE!</v>
      </c>
      <c r="F34" s="6">
        <f>IFERROR(VLOOKUP(A34,'[1]תדירות פינוי'!$A:$B,2,0),"חסר")</f>
        <v>1</v>
      </c>
      <c r="G34" s="5" t="s">
        <v>14</v>
      </c>
      <c r="H34" s="3"/>
      <c r="I34" s="3">
        <v>3</v>
      </c>
      <c r="J34" s="3">
        <f t="shared" si="0"/>
        <v>3</v>
      </c>
      <c r="K34" s="9"/>
    </row>
    <row r="35" spans="1:11" x14ac:dyDescent="0.2">
      <c r="A35" s="3" t="s">
        <v>48</v>
      </c>
      <c r="B35" s="4" t="s">
        <v>16</v>
      </c>
      <c r="C35" s="3" t="e">
        <f>SUMIF('[1]דוח רשויות ספטמבר 23-אוגסט 24'!$A:$A,A35,'[1]דוח רשויות ספטמבר 23-אוגסט 24'!$I:$I)</f>
        <v>#VALUE!</v>
      </c>
      <c r="D35" s="5" t="e">
        <f t="shared" si="1"/>
        <v>#VALUE!</v>
      </c>
      <c r="E35" s="6" t="e">
        <f>SUMIF('[1]דוח רשויות ספטמבר 23-אוגסט 24'!$A:$A,A35,'[1]דוח רשויות ספטמבר 23-אוגסט 24'!J:J)</f>
        <v>#VALUE!</v>
      </c>
      <c r="F35" s="6">
        <f>IFERROR(VLOOKUP(A35,'[1]תדירות פינוי'!$A:$B,2,0),"חסר")</f>
        <v>3</v>
      </c>
      <c r="G35" s="5" t="s">
        <v>17</v>
      </c>
      <c r="H35" s="3"/>
      <c r="I35" s="3">
        <v>38</v>
      </c>
      <c r="J35" s="3">
        <f t="shared" si="0"/>
        <v>38</v>
      </c>
      <c r="K35" s="9"/>
    </row>
    <row r="36" spans="1:11" x14ac:dyDescent="0.2">
      <c r="A36" s="3" t="s">
        <v>49</v>
      </c>
      <c r="B36" s="4" t="s">
        <v>13</v>
      </c>
      <c r="C36" s="3" t="e">
        <f>SUMIF('[1]דוח רשויות ספטמבר 23-אוגסט 24'!$A:$A,A36,'[1]דוח רשויות ספטמבר 23-אוגסט 24'!$I:$I)</f>
        <v>#VALUE!</v>
      </c>
      <c r="D36" s="5" t="e">
        <f t="shared" si="1"/>
        <v>#VALUE!</v>
      </c>
      <c r="E36" s="6" t="e">
        <f>SUMIF('[1]דוח רשויות ספטמבר 23-אוגסט 24'!$A:$A,A36,'[1]דוח רשויות ספטמבר 23-אוגסט 24'!J:J)</f>
        <v>#VALUE!</v>
      </c>
      <c r="F36" s="6">
        <f>IFERROR(VLOOKUP(A36,'[1]תדירות פינוי'!$A:$B,2,0),"חסר")</f>
        <v>1</v>
      </c>
      <c r="G36" s="5" t="s">
        <v>14</v>
      </c>
      <c r="H36" s="3"/>
      <c r="I36" s="3">
        <v>4</v>
      </c>
      <c r="J36" s="3">
        <f t="shared" si="0"/>
        <v>4</v>
      </c>
      <c r="K36" s="9"/>
    </row>
    <row r="37" spans="1:11" x14ac:dyDescent="0.2">
      <c r="A37" s="3" t="s">
        <v>50</v>
      </c>
      <c r="B37" s="4" t="s">
        <v>13</v>
      </c>
      <c r="C37" s="3" t="e">
        <f>SUMIF('[1]דוח רשויות ספטמבר 23-אוגסט 24'!$A:$A,A37,'[1]דוח רשויות ספטמבר 23-אוגסט 24'!$I:$I)</f>
        <v>#VALUE!</v>
      </c>
      <c r="D37" s="5" t="e">
        <f t="shared" si="1"/>
        <v>#VALUE!</v>
      </c>
      <c r="E37" s="6" t="e">
        <f>SUMIF('[1]דוח רשויות ספטמבר 23-אוגסט 24'!$A:$A,A37,'[1]דוח רשויות ספטמבר 23-אוגסט 24'!J:J)</f>
        <v>#VALUE!</v>
      </c>
      <c r="F37" s="6">
        <f>IFERROR(VLOOKUP(A37,'[1]תדירות פינוי'!$A:$B,2,0),"חסר")</f>
        <v>1</v>
      </c>
      <c r="G37" s="5" t="s">
        <v>14</v>
      </c>
      <c r="H37" s="3"/>
      <c r="I37" s="3">
        <v>6</v>
      </c>
      <c r="J37" s="3">
        <f t="shared" si="0"/>
        <v>6</v>
      </c>
      <c r="K37" s="9"/>
    </row>
    <row r="38" spans="1:11" x14ac:dyDescent="0.2">
      <c r="A38" s="3" t="s">
        <v>51</v>
      </c>
      <c r="B38" s="4" t="s">
        <v>10</v>
      </c>
      <c r="C38" s="3" t="e">
        <f>SUMIF('[1]דוח רשויות ספטמבר 23-אוגסט 24'!$A:$A,A38,'[1]דוח רשויות ספטמבר 23-אוגסט 24'!$I:$I)</f>
        <v>#VALUE!</v>
      </c>
      <c r="D38" s="5" t="e">
        <f t="shared" si="1"/>
        <v>#VALUE!</v>
      </c>
      <c r="E38" s="6" t="e">
        <f>SUMIF('[1]דוח רשויות ספטמבר 23-אוגסט 24'!$A:$A,A38,'[1]דוח רשויות ספטמבר 23-אוגסט 24'!J:J)</f>
        <v>#VALUE!</v>
      </c>
      <c r="F38" s="6">
        <f>IFERROR(VLOOKUP(A38,'[1]תדירות פינוי'!$A:$B,2,0),"חסר")</f>
        <v>2</v>
      </c>
      <c r="G38" s="5" t="s">
        <v>11</v>
      </c>
      <c r="H38" s="3">
        <v>0</v>
      </c>
      <c r="I38" s="3">
        <v>20</v>
      </c>
      <c r="J38" s="3">
        <f t="shared" si="0"/>
        <v>20</v>
      </c>
      <c r="K38" s="9"/>
    </row>
    <row r="39" spans="1:11" x14ac:dyDescent="0.2">
      <c r="A39" s="3" t="s">
        <v>52</v>
      </c>
      <c r="B39" s="4" t="s">
        <v>16</v>
      </c>
      <c r="C39" s="3" t="e">
        <f>SUMIF('[1]דוח רשויות ספטמבר 23-אוגסט 24'!$A:$A,A39,'[1]דוח רשויות ספטמבר 23-אוגסט 24'!$I:$I)</f>
        <v>#VALUE!</v>
      </c>
      <c r="D39" s="5" t="e">
        <f t="shared" si="1"/>
        <v>#VALUE!</v>
      </c>
      <c r="E39" s="6" t="e">
        <f>SUMIF('[1]דוח רשויות ספטמבר 23-אוגסט 24'!$A:$A,A39,'[1]דוח רשויות ספטמבר 23-אוגסט 24'!J:J)</f>
        <v>#VALUE!</v>
      </c>
      <c r="F39" s="6">
        <f>IFERROR(VLOOKUP(A39,'[1]תדירות פינוי'!$A:$B,2,0),"חסר")</f>
        <v>5</v>
      </c>
      <c r="G39" s="5" t="s">
        <v>17</v>
      </c>
      <c r="H39" s="3"/>
      <c r="I39" s="3">
        <v>29</v>
      </c>
      <c r="J39" s="3">
        <f t="shared" si="0"/>
        <v>29</v>
      </c>
      <c r="K39" s="9"/>
    </row>
    <row r="40" spans="1:11" x14ac:dyDescent="0.2">
      <c r="A40" s="3" t="s">
        <v>53</v>
      </c>
      <c r="B40" s="4" t="s">
        <v>16</v>
      </c>
      <c r="C40" s="3" t="e">
        <f>SUMIF('[1]דוח רשויות ספטמבר 23-אוגסט 24'!$A:$A,A40,'[1]דוח רשויות ספטמבר 23-אוגסט 24'!$I:$I)</f>
        <v>#VALUE!</v>
      </c>
      <c r="D40" s="5" t="e">
        <f t="shared" si="1"/>
        <v>#VALUE!</v>
      </c>
      <c r="E40" s="6" t="e">
        <f>SUMIF('[1]דוח רשויות ספטמבר 23-אוגסט 24'!$A:$A,A40,'[1]דוח רשויות ספטמבר 23-אוגסט 24'!J:J)</f>
        <v>#VALUE!</v>
      </c>
      <c r="F40" s="6">
        <f>IFERROR(VLOOKUP(A40,'[1]תדירות פינוי'!$A:$B,2,0),"חסר")</f>
        <v>10</v>
      </c>
      <c r="G40" s="5" t="s">
        <v>17</v>
      </c>
      <c r="H40" s="3"/>
      <c r="I40" s="3">
        <v>55</v>
      </c>
      <c r="J40" s="3">
        <f t="shared" si="0"/>
        <v>55</v>
      </c>
      <c r="K40" s="9"/>
    </row>
    <row r="41" spans="1:11" x14ac:dyDescent="0.2">
      <c r="A41" s="3" t="s">
        <v>54</v>
      </c>
      <c r="B41" s="4" t="s">
        <v>10</v>
      </c>
      <c r="C41" s="3" t="e">
        <f>SUMIF('[1]דוח רשויות ספטמבר 23-אוגסט 24'!$A:$A,A41,'[1]דוח רשויות ספטמבר 23-אוגסט 24'!$I:$I)</f>
        <v>#VALUE!</v>
      </c>
      <c r="D41" s="5" t="e">
        <f t="shared" si="1"/>
        <v>#VALUE!</v>
      </c>
      <c r="E41" s="6" t="e">
        <f>SUMIF('[1]דוח רשויות ספטמבר 23-אוגסט 24'!$A:$A,A41,'[1]דוח רשויות ספטמבר 23-אוגסט 24'!J:J)</f>
        <v>#VALUE!</v>
      </c>
      <c r="F41" s="6">
        <f>IFERROR(VLOOKUP(A41,'[1]תדירות פינוי'!$A:$B,2,0),"חסר")</f>
        <v>4</v>
      </c>
      <c r="G41" s="5" t="s">
        <v>20</v>
      </c>
      <c r="H41" s="3">
        <v>19</v>
      </c>
      <c r="I41" s="3"/>
      <c r="J41" s="3">
        <f t="shared" si="0"/>
        <v>19</v>
      </c>
      <c r="K41" s="9"/>
    </row>
    <row r="42" spans="1:11" x14ac:dyDescent="0.2">
      <c r="A42" s="3" t="s">
        <v>55</v>
      </c>
      <c r="B42" s="4" t="s">
        <v>13</v>
      </c>
      <c r="C42" s="3" t="e">
        <f>SUMIF('[1]דוח רשויות ספטמבר 23-אוגסט 24'!$A:$A,A42,'[1]דוח רשויות ספטמבר 23-אוגסט 24'!$I:$I)</f>
        <v>#VALUE!</v>
      </c>
      <c r="D42" s="5" t="e">
        <f t="shared" si="1"/>
        <v>#VALUE!</v>
      </c>
      <c r="E42" s="6" t="e">
        <f>SUMIF('[1]דוח רשויות ספטמבר 23-אוגסט 24'!$A:$A,A42,'[1]דוח רשויות ספטמבר 23-אוגסט 24'!J:J)</f>
        <v>#VALUE!</v>
      </c>
      <c r="F42" s="6">
        <f>IFERROR(VLOOKUP(A42,'[1]תדירות פינוי'!$A:$B,2,0),"חסר")</f>
        <v>1</v>
      </c>
      <c r="G42" s="5" t="s">
        <v>14</v>
      </c>
      <c r="H42" s="3"/>
      <c r="I42" s="3">
        <v>2</v>
      </c>
      <c r="J42" s="3">
        <f t="shared" si="0"/>
        <v>2</v>
      </c>
      <c r="K42" s="9"/>
    </row>
    <row r="43" spans="1:11" x14ac:dyDescent="0.2">
      <c r="A43" s="3" t="s">
        <v>56</v>
      </c>
      <c r="B43" s="4" t="s">
        <v>10</v>
      </c>
      <c r="C43" s="3" t="e">
        <f>SUMIF('[1]דוח רשויות ספטמבר 23-אוגסט 24'!$A:$A,A43,'[1]דוח רשויות ספטמבר 23-אוגסט 24'!$I:$I)</f>
        <v>#VALUE!</v>
      </c>
      <c r="D43" s="5" t="e">
        <f t="shared" si="1"/>
        <v>#VALUE!</v>
      </c>
      <c r="E43" s="6" t="e">
        <f>SUMIF('[1]דוח רשויות ספטמבר 23-אוגסט 24'!$A:$A,A43,'[1]דוח רשויות ספטמבר 23-אוגסט 24'!J:J)</f>
        <v>#VALUE!</v>
      </c>
      <c r="F43" s="6">
        <f>IFERROR(VLOOKUP(A43,'[1]תדירות פינוי'!$A:$B,2,0),"חסר")</f>
        <v>4</v>
      </c>
      <c r="G43" s="5" t="s">
        <v>20</v>
      </c>
      <c r="H43" s="3">
        <v>13</v>
      </c>
      <c r="I43" s="3"/>
      <c r="J43" s="3">
        <f t="shared" si="0"/>
        <v>13</v>
      </c>
      <c r="K43" s="9"/>
    </row>
    <row r="44" spans="1:11" x14ac:dyDescent="0.2">
      <c r="A44" s="3" t="s">
        <v>57</v>
      </c>
      <c r="B44" s="4" t="s">
        <v>16</v>
      </c>
      <c r="C44" s="3" t="e">
        <f>SUMIF('[1]דוח רשויות ספטמבר 23-אוגסט 24'!$A:$A,A44,'[1]דוח רשויות ספטמבר 23-אוגסט 24'!$I:$I)</f>
        <v>#VALUE!</v>
      </c>
      <c r="D44" s="5" t="e">
        <f t="shared" si="1"/>
        <v>#VALUE!</v>
      </c>
      <c r="E44" s="6" t="e">
        <f>SUMIF('[1]דוח רשויות ספטמבר 23-אוגסט 24'!$A:$A,A44,'[1]דוח רשויות ספטמבר 23-אוגסט 24'!J:J)</f>
        <v>#VALUE!</v>
      </c>
      <c r="F44" s="6">
        <f>IFERROR(VLOOKUP(A44,'[1]תדירות פינוי'!$A:$B,2,0),"חסר")</f>
        <v>6</v>
      </c>
      <c r="G44" s="5" t="s">
        <v>17</v>
      </c>
      <c r="H44" s="3">
        <v>28</v>
      </c>
      <c r="I44" s="3"/>
      <c r="J44" s="3">
        <f t="shared" si="0"/>
        <v>28</v>
      </c>
      <c r="K44" s="9"/>
    </row>
    <row r="45" spans="1:11" x14ac:dyDescent="0.2">
      <c r="A45" s="3" t="s">
        <v>58</v>
      </c>
      <c r="B45" s="4" t="s">
        <v>10</v>
      </c>
      <c r="C45" s="3" t="e">
        <f>SUMIF('[1]דוח רשויות ספטמבר 23-אוגסט 24'!$A:$A,A45,'[1]דוח רשויות ספטמבר 23-אוגסט 24'!$I:$I)</f>
        <v>#VALUE!</v>
      </c>
      <c r="D45" s="5" t="e">
        <f t="shared" si="1"/>
        <v>#VALUE!</v>
      </c>
      <c r="E45" s="6" t="e">
        <f>SUMIF('[1]דוח רשויות ספטמבר 23-אוגסט 24'!$A:$A,A45,'[1]דוח רשויות ספטמבר 23-אוגסט 24'!J:J)</f>
        <v>#VALUE!</v>
      </c>
      <c r="F45" s="6">
        <f>IFERROR(VLOOKUP(A45,'[1]תדירות פינוי'!$A:$B,2,0),"חסר")</f>
        <v>2</v>
      </c>
      <c r="G45" s="5" t="s">
        <v>20</v>
      </c>
      <c r="H45" s="3">
        <v>28</v>
      </c>
      <c r="I45" s="3"/>
      <c r="J45" s="3">
        <f t="shared" si="0"/>
        <v>28</v>
      </c>
      <c r="K45" s="9"/>
    </row>
    <row r="46" spans="1:11" x14ac:dyDescent="0.2">
      <c r="A46" s="3" t="s">
        <v>59</v>
      </c>
      <c r="B46" s="4" t="s">
        <v>13</v>
      </c>
      <c r="C46" s="3" t="e">
        <f>SUMIF('[1]דוח רשויות ספטמבר 23-אוגסט 24'!$A:$A,A46,'[1]דוח רשויות ספטמבר 23-אוגסט 24'!$I:$I)</f>
        <v>#VALUE!</v>
      </c>
      <c r="D46" s="5" t="e">
        <f t="shared" si="1"/>
        <v>#VALUE!</v>
      </c>
      <c r="E46" s="6" t="e">
        <f>SUMIF('[1]דוח רשויות ספטמבר 23-אוגסט 24'!$A:$A,A46,'[1]דוח רשויות ספטמבר 23-אוגסט 24'!J:J)</f>
        <v>#VALUE!</v>
      </c>
      <c r="F46" s="6">
        <f>IFERROR(VLOOKUP(A46,'[1]תדירות פינוי'!$A:$B,2,0),"חסר")</f>
        <v>1</v>
      </c>
      <c r="G46" s="5" t="s">
        <v>14</v>
      </c>
      <c r="H46" s="3"/>
      <c r="I46" s="3">
        <v>15</v>
      </c>
      <c r="J46" s="3">
        <f t="shared" si="0"/>
        <v>15</v>
      </c>
      <c r="K46" s="9"/>
    </row>
    <row r="47" spans="1:11" x14ac:dyDescent="0.2">
      <c r="A47" s="3" t="s">
        <v>60</v>
      </c>
      <c r="B47" s="4" t="s">
        <v>16</v>
      </c>
      <c r="C47" s="3" t="e">
        <f>SUMIF('[1]דוח רשויות ספטמבר 23-אוגסט 24'!$A:$A,A47,'[1]דוח רשויות ספטמבר 23-אוגסט 24'!$I:$I)</f>
        <v>#VALUE!</v>
      </c>
      <c r="D47" s="5" t="e">
        <f t="shared" si="1"/>
        <v>#VALUE!</v>
      </c>
      <c r="E47" s="6" t="e">
        <f>SUMIF('[1]דוח רשויות ספטמבר 23-אוגסט 24'!$A:$A,A47,'[1]דוח רשויות ספטמבר 23-אוגסט 24'!J:J)</f>
        <v>#VALUE!</v>
      </c>
      <c r="F47" s="6">
        <f>IFERROR(VLOOKUP(A47,'[1]תדירות פינוי'!$A:$B,2,0),"חסר")</f>
        <v>12</v>
      </c>
      <c r="G47" s="5" t="s">
        <v>17</v>
      </c>
      <c r="H47" s="3">
        <v>55</v>
      </c>
      <c r="I47" s="3">
        <v>15</v>
      </c>
      <c r="J47" s="3">
        <f t="shared" si="0"/>
        <v>70</v>
      </c>
      <c r="K47" s="9"/>
    </row>
    <row r="48" spans="1:11" x14ac:dyDescent="0.2">
      <c r="A48" s="3" t="s">
        <v>61</v>
      </c>
      <c r="B48" s="4" t="s">
        <v>16</v>
      </c>
      <c r="C48" s="3" t="e">
        <f>SUMIF('[1]דוח רשויות ספטמבר 23-אוגסט 24'!$A:$A,A48,'[1]דוח רשויות ספטמבר 23-אוגסט 24'!$I:$I)</f>
        <v>#VALUE!</v>
      </c>
      <c r="D48" s="5" t="e">
        <f t="shared" si="1"/>
        <v>#VALUE!</v>
      </c>
      <c r="E48" s="6" t="e">
        <f>SUMIF('[1]דוח רשויות ספטמבר 23-אוגסט 24'!$A:$A,A48,'[1]דוח רשויות ספטמבר 23-אוגסט 24'!J:J)</f>
        <v>#VALUE!</v>
      </c>
      <c r="F48" s="6">
        <f>IFERROR(VLOOKUP(A48,'[1]תדירות פינוי'!$A:$B,2,0),"חסר")</f>
        <v>1</v>
      </c>
      <c r="G48" s="5" t="s">
        <v>17</v>
      </c>
      <c r="H48" s="3"/>
      <c r="I48" s="3">
        <v>40</v>
      </c>
      <c r="J48" s="3">
        <f t="shared" si="0"/>
        <v>40</v>
      </c>
      <c r="K48" s="9"/>
    </row>
    <row r="49" spans="1:11" x14ac:dyDescent="0.2">
      <c r="A49" s="3" t="s">
        <v>62</v>
      </c>
      <c r="B49" s="4" t="s">
        <v>10</v>
      </c>
      <c r="C49" s="3" t="e">
        <f>SUMIF('[1]דוח רשויות ספטמבר 23-אוגסט 24'!$A:$A,A49,'[1]דוח רשויות ספטמבר 23-אוגסט 24'!$I:$I)</f>
        <v>#VALUE!</v>
      </c>
      <c r="D49" s="5" t="e">
        <f t="shared" si="1"/>
        <v>#VALUE!</v>
      </c>
      <c r="E49" s="6" t="e">
        <f>SUMIF('[1]דוח רשויות ספטמבר 23-אוגסט 24'!$A:$A,A49,'[1]דוח רשויות ספטמבר 23-אוגסט 24'!J:J)</f>
        <v>#VALUE!</v>
      </c>
      <c r="F49" s="6">
        <f>IFERROR(VLOOKUP(A49,'[1]תדירות פינוי'!$A:$B,2,0),"חסר")</f>
        <v>6</v>
      </c>
      <c r="G49" s="5" t="s">
        <v>11</v>
      </c>
      <c r="H49" s="3">
        <v>6</v>
      </c>
      <c r="I49" s="3"/>
      <c r="J49" s="3">
        <f t="shared" si="0"/>
        <v>6</v>
      </c>
      <c r="K49" s="9"/>
    </row>
    <row r="50" spans="1:11" x14ac:dyDescent="0.2">
      <c r="A50" s="3" t="s">
        <v>63</v>
      </c>
      <c r="B50" s="4" t="s">
        <v>16</v>
      </c>
      <c r="C50" s="3" t="e">
        <f>SUMIF('[1]דוח רשויות ספטמבר 23-אוגסט 24'!$A:$A,A50,'[1]דוח רשויות ספטמבר 23-אוגסט 24'!$I:$I)</f>
        <v>#VALUE!</v>
      </c>
      <c r="D50" s="5" t="e">
        <f t="shared" si="1"/>
        <v>#VALUE!</v>
      </c>
      <c r="E50" s="6" t="e">
        <f>SUMIF('[1]דוח רשויות ספטמבר 23-אוגסט 24'!$A:$A,A50,'[1]דוח רשויות ספטמבר 23-אוגסט 24'!J:J)</f>
        <v>#VALUE!</v>
      </c>
      <c r="F50" s="6">
        <f>IFERROR(VLOOKUP(A50,'[1]תדירות פינוי'!$A:$B,2,0),"חסר")</f>
        <v>8</v>
      </c>
      <c r="G50" s="5" t="s">
        <v>17</v>
      </c>
      <c r="H50" s="3"/>
      <c r="I50" s="3">
        <v>98</v>
      </c>
      <c r="J50" s="3">
        <f t="shared" si="0"/>
        <v>98</v>
      </c>
      <c r="K50" s="9"/>
    </row>
    <row r="51" spans="1:11" x14ac:dyDescent="0.2">
      <c r="A51" s="3" t="s">
        <v>64</v>
      </c>
      <c r="B51" s="4" t="s">
        <v>13</v>
      </c>
      <c r="C51" s="3" t="e">
        <f>SUMIF('[1]דוח רשויות ספטמבר 23-אוגסט 24'!$A:$A,A51,'[1]דוח רשויות ספטמבר 23-אוגסט 24'!$I:$I)</f>
        <v>#VALUE!</v>
      </c>
      <c r="D51" s="5" t="e">
        <f t="shared" si="1"/>
        <v>#VALUE!</v>
      </c>
      <c r="E51" s="6" t="e">
        <f>SUMIF('[1]דוח רשויות ספטמבר 23-אוגסט 24'!$A:$A,A51,'[1]דוח רשויות ספטמבר 23-אוגסט 24'!J:J)</f>
        <v>#VALUE!</v>
      </c>
      <c r="F51" s="6">
        <f>IFERROR(VLOOKUP(A51,'[1]תדירות פינוי'!$A:$B,2,0),"חסר")</f>
        <v>7</v>
      </c>
      <c r="G51" s="5" t="s">
        <v>14</v>
      </c>
      <c r="H51" s="3"/>
      <c r="I51" s="3">
        <v>32</v>
      </c>
      <c r="J51" s="3">
        <f t="shared" si="0"/>
        <v>32</v>
      </c>
      <c r="K51" s="9"/>
    </row>
    <row r="52" spans="1:11" x14ac:dyDescent="0.2">
      <c r="A52" s="3" t="s">
        <v>65</v>
      </c>
      <c r="B52" s="4" t="s">
        <v>13</v>
      </c>
      <c r="C52" s="3" t="e">
        <f>SUMIF('[1]דוח רשויות ספטמבר 23-אוגסט 24'!$A:$A,A52,'[1]דוח רשויות ספטמבר 23-אוגסט 24'!$I:$I)</f>
        <v>#VALUE!</v>
      </c>
      <c r="D52" s="5" t="e">
        <f t="shared" si="1"/>
        <v>#VALUE!</v>
      </c>
      <c r="E52" s="6" t="e">
        <f>SUMIF('[1]דוח רשויות ספטמבר 23-אוגסט 24'!$A:$A,A52,'[1]דוח רשויות ספטמבר 23-אוגסט 24'!J:J)</f>
        <v>#VALUE!</v>
      </c>
      <c r="F52" s="6">
        <f>IFERROR(VLOOKUP(A52,'[1]תדירות פינוי'!$A:$B,2,0),"חסר")</f>
        <v>1</v>
      </c>
      <c r="G52" s="5" t="s">
        <v>14</v>
      </c>
      <c r="H52" s="3"/>
      <c r="I52" s="3">
        <v>4</v>
      </c>
      <c r="J52" s="3">
        <f t="shared" si="0"/>
        <v>4</v>
      </c>
      <c r="K52" s="9"/>
    </row>
    <row r="53" spans="1:11" x14ac:dyDescent="0.2">
      <c r="A53" s="3" t="s">
        <v>66</v>
      </c>
      <c r="B53" s="4" t="s">
        <v>13</v>
      </c>
      <c r="C53" s="3" t="e">
        <f>SUMIF('[1]דוח רשויות ספטמבר 23-אוגסט 24'!$A:$A,A53,'[1]דוח רשויות ספטמבר 23-אוגסט 24'!$I:$I)</f>
        <v>#VALUE!</v>
      </c>
      <c r="D53" s="5" t="e">
        <f t="shared" si="1"/>
        <v>#VALUE!</v>
      </c>
      <c r="E53" s="6" t="e">
        <f>SUMIF('[1]דוח רשויות ספטמבר 23-אוגסט 24'!$A:$A,A53,'[1]דוח רשויות ספטמבר 23-אוגסט 24'!J:J)</f>
        <v>#VALUE!</v>
      </c>
      <c r="F53" s="6">
        <f>IFERROR(VLOOKUP(A53,'[1]תדירות פינוי'!$A:$B,2,0),"חסר")</f>
        <v>4</v>
      </c>
      <c r="G53" s="5" t="s">
        <v>14</v>
      </c>
      <c r="H53" s="3"/>
      <c r="I53" s="3">
        <v>63</v>
      </c>
      <c r="J53" s="3">
        <f t="shared" si="0"/>
        <v>63</v>
      </c>
      <c r="K53" s="9"/>
    </row>
    <row r="54" spans="1:11" x14ac:dyDescent="0.2">
      <c r="A54" s="3" t="s">
        <v>67</v>
      </c>
      <c r="B54" s="4" t="s">
        <v>16</v>
      </c>
      <c r="C54" s="3" t="e">
        <f>SUMIF('[1]דוח רשויות ספטמבר 23-אוגסט 24'!$A:$A,A54,'[1]דוח רשויות ספטמבר 23-אוגסט 24'!$I:$I)</f>
        <v>#VALUE!</v>
      </c>
      <c r="D54" s="5" t="e">
        <f t="shared" si="1"/>
        <v>#VALUE!</v>
      </c>
      <c r="E54" s="6" t="e">
        <f>SUMIF('[1]דוח רשויות ספטמבר 23-אוגסט 24'!$A:$A,A54,'[1]דוח רשויות ספטמבר 23-אוגסט 24'!J:J)</f>
        <v>#VALUE!</v>
      </c>
      <c r="F54" s="6">
        <f>IFERROR(VLOOKUP(A54,'[1]תדירות פינוי'!$A:$B,2,0),"חסר")</f>
        <v>6</v>
      </c>
      <c r="G54" s="5" t="s">
        <v>17</v>
      </c>
      <c r="H54" s="3">
        <v>89</v>
      </c>
      <c r="I54" s="3"/>
      <c r="J54" s="3">
        <f t="shared" si="0"/>
        <v>89</v>
      </c>
      <c r="K54" s="9"/>
    </row>
    <row r="55" spans="1:11" x14ac:dyDescent="0.2">
      <c r="A55" s="3" t="s">
        <v>68</v>
      </c>
      <c r="B55" s="4" t="s">
        <v>13</v>
      </c>
      <c r="C55" s="3" t="e">
        <f>SUMIF('[1]דוח רשויות ספטמבר 23-אוגסט 24'!$A:$A,A55,'[1]דוח רשויות ספטמבר 23-אוגסט 24'!$I:$I)</f>
        <v>#VALUE!</v>
      </c>
      <c r="D55" s="5" t="e">
        <f t="shared" si="1"/>
        <v>#VALUE!</v>
      </c>
      <c r="E55" s="6" t="e">
        <f>SUMIF('[1]דוח רשויות ספטמבר 23-אוגסט 24'!$A:$A,A55,'[1]דוח רשויות ספטמבר 23-אוגסט 24'!J:J)</f>
        <v>#VALUE!</v>
      </c>
      <c r="F55" s="6">
        <f>IFERROR(VLOOKUP(A55,'[1]תדירות פינוי'!$A:$B,2,0),"חסר")</f>
        <v>1</v>
      </c>
      <c r="G55" s="5" t="s">
        <v>14</v>
      </c>
      <c r="H55" s="3"/>
      <c r="I55" s="3">
        <v>3</v>
      </c>
      <c r="J55" s="3">
        <f t="shared" si="0"/>
        <v>3</v>
      </c>
      <c r="K55" s="9"/>
    </row>
    <row r="56" spans="1:11" x14ac:dyDescent="0.2">
      <c r="A56" s="3" t="s">
        <v>69</v>
      </c>
      <c r="B56" s="4" t="s">
        <v>13</v>
      </c>
      <c r="C56" s="3" t="e">
        <f>SUMIF('[1]דוח רשויות ספטמבר 23-אוגסט 24'!$A:$A,A56,'[1]דוח רשויות ספטמבר 23-אוגסט 24'!$I:$I)</f>
        <v>#VALUE!</v>
      </c>
      <c r="D56" s="5" t="e">
        <f t="shared" si="1"/>
        <v>#VALUE!</v>
      </c>
      <c r="E56" s="6" t="e">
        <f>SUMIF('[1]דוח רשויות ספטמבר 23-אוגסט 24'!$A:$A,A56,'[1]דוח רשויות ספטמבר 23-אוגסט 24'!J:J)</f>
        <v>#VALUE!</v>
      </c>
      <c r="F56" s="6">
        <f>IFERROR(VLOOKUP(A56,'[1]תדירות פינוי'!$A:$B,2,0),"חסר")</f>
        <v>2</v>
      </c>
      <c r="G56" s="5" t="s">
        <v>14</v>
      </c>
      <c r="H56" s="3"/>
      <c r="I56" s="3">
        <v>5</v>
      </c>
      <c r="J56" s="3">
        <f t="shared" si="0"/>
        <v>5</v>
      </c>
      <c r="K56" s="9"/>
    </row>
    <row r="57" spans="1:11" x14ac:dyDescent="0.2">
      <c r="A57" s="3" t="s">
        <v>70</v>
      </c>
      <c r="B57" s="4" t="s">
        <v>16</v>
      </c>
      <c r="C57" s="3" t="e">
        <f>SUMIF('[1]דוח רשויות ספטמבר 23-אוגסט 24'!$A:$A,A57,'[1]דוח רשויות ספטמבר 23-אוגסט 24'!$I:$I)</f>
        <v>#VALUE!</v>
      </c>
      <c r="D57" s="5" t="e">
        <f t="shared" si="1"/>
        <v>#VALUE!</v>
      </c>
      <c r="E57" s="6" t="e">
        <f>SUMIF('[1]דוח רשויות ספטמבר 23-אוגסט 24'!$A:$A,A57,'[1]דוח רשויות ספטמבר 23-אוגסט 24'!J:J)</f>
        <v>#VALUE!</v>
      </c>
      <c r="F57" s="6">
        <f>IFERROR(VLOOKUP(A57,'[1]תדירות פינוי'!$A:$B,2,0),"חסר")</f>
        <v>3</v>
      </c>
      <c r="G57" s="5" t="s">
        <v>17</v>
      </c>
      <c r="H57" s="3"/>
      <c r="I57" s="3">
        <v>34</v>
      </c>
      <c r="J57" s="3">
        <f t="shared" si="0"/>
        <v>34</v>
      </c>
      <c r="K57" s="9"/>
    </row>
    <row r="58" spans="1:11" x14ac:dyDescent="0.2">
      <c r="A58" s="3" t="s">
        <v>71</v>
      </c>
      <c r="B58" s="4" t="s">
        <v>13</v>
      </c>
      <c r="C58" s="3" t="e">
        <f>SUMIF('[1]דוח רשויות ספטמבר 23-אוגסט 24'!$A:$A,A58,'[1]דוח רשויות ספטמבר 23-אוגסט 24'!$I:$I)</f>
        <v>#VALUE!</v>
      </c>
      <c r="D58" s="5" t="e">
        <f t="shared" si="1"/>
        <v>#VALUE!</v>
      </c>
      <c r="E58" s="6" t="e">
        <f>SUMIF('[1]דוח רשויות ספטמבר 23-אוגסט 24'!$A:$A,A58,'[1]דוח רשויות ספטמבר 23-אוגסט 24'!J:J)</f>
        <v>#VALUE!</v>
      </c>
      <c r="F58" s="6">
        <f>IFERROR(VLOOKUP(A58,'[1]תדירות פינוי'!$A:$B,2,0),"חסר")</f>
        <v>1</v>
      </c>
      <c r="G58" s="5" t="s">
        <v>14</v>
      </c>
      <c r="H58" s="3"/>
      <c r="I58" s="3">
        <v>55</v>
      </c>
      <c r="J58" s="3">
        <f t="shared" si="0"/>
        <v>55</v>
      </c>
      <c r="K58" s="9"/>
    </row>
    <row r="59" spans="1:11" x14ac:dyDescent="0.2">
      <c r="A59" s="3" t="s">
        <v>72</v>
      </c>
      <c r="B59" s="4" t="s">
        <v>13</v>
      </c>
      <c r="C59" s="3" t="e">
        <f>SUMIF('[1]דוח רשויות ספטמבר 23-אוגסט 24'!$A:$A,A59,'[1]דוח רשויות ספטמבר 23-אוגסט 24'!$I:$I)</f>
        <v>#VALUE!</v>
      </c>
      <c r="D59" s="5" t="e">
        <f t="shared" si="1"/>
        <v>#VALUE!</v>
      </c>
      <c r="E59" s="6" t="e">
        <f>SUMIF('[1]דוח רשויות ספטמבר 23-אוגסט 24'!$A:$A,A59,'[1]דוח רשויות ספטמבר 23-אוגסט 24'!J:J)</f>
        <v>#VALUE!</v>
      </c>
      <c r="F59" s="6">
        <f>IFERROR(VLOOKUP(A59,'[1]תדירות פינוי'!$A:$B,2,0),"חסר")</f>
        <v>1</v>
      </c>
      <c r="G59" s="5" t="s">
        <v>14</v>
      </c>
      <c r="H59" s="3"/>
      <c r="I59" s="3">
        <v>7</v>
      </c>
      <c r="J59" s="3">
        <f t="shared" si="0"/>
        <v>7</v>
      </c>
      <c r="K59" s="9"/>
    </row>
    <row r="60" spans="1:11" x14ac:dyDescent="0.2">
      <c r="A60" s="3" t="s">
        <v>73</v>
      </c>
      <c r="B60" s="4" t="s">
        <v>16</v>
      </c>
      <c r="C60" s="3" t="e">
        <f>SUMIF('[1]דוח רשויות ספטמבר 23-אוגסט 24'!$A:$A,A60,'[1]דוח רשויות ספטמבר 23-אוגסט 24'!$I:$I)</f>
        <v>#VALUE!</v>
      </c>
      <c r="D60" s="5" t="e">
        <f t="shared" si="1"/>
        <v>#VALUE!</v>
      </c>
      <c r="E60" s="6" t="e">
        <f>SUMIF('[1]דוח רשויות ספטמבר 23-אוגסט 24'!$A:$A,A60,'[1]דוח רשויות ספטמבר 23-אוגסט 24'!J:J)</f>
        <v>#VALUE!</v>
      </c>
      <c r="F60" s="6">
        <f>IFERROR(VLOOKUP(A60,'[1]תדירות פינוי'!$A:$B,2,0),"חסר")</f>
        <v>1</v>
      </c>
      <c r="G60" s="5" t="s">
        <v>17</v>
      </c>
      <c r="H60" s="3"/>
      <c r="I60" s="3">
        <v>8</v>
      </c>
      <c r="J60" s="3">
        <f t="shared" si="0"/>
        <v>8</v>
      </c>
      <c r="K60" s="9"/>
    </row>
    <row r="61" spans="1:11" x14ac:dyDescent="0.2">
      <c r="A61" s="3" t="s">
        <v>74</v>
      </c>
      <c r="B61" s="4" t="s">
        <v>13</v>
      </c>
      <c r="C61" s="3" t="e">
        <f>SUMIF('[1]דוח רשויות ספטמבר 23-אוגסט 24'!$A:$A,A61,'[1]דוח רשויות ספטמבר 23-אוגסט 24'!$I:$I)</f>
        <v>#VALUE!</v>
      </c>
      <c r="D61" s="5" t="e">
        <f t="shared" si="1"/>
        <v>#VALUE!</v>
      </c>
      <c r="E61" s="6" t="e">
        <f>SUMIF('[1]דוח רשויות ספטמבר 23-אוגסט 24'!$A:$A,A61,'[1]דוח רשויות ספטמבר 23-אוגסט 24'!J:J)</f>
        <v>#VALUE!</v>
      </c>
      <c r="F61" s="6">
        <f>IFERROR(VLOOKUP(A61,'[1]תדירות פינוי'!$A:$B,2,0),"חסר")</f>
        <v>2</v>
      </c>
      <c r="G61" s="5" t="s">
        <v>14</v>
      </c>
      <c r="H61" s="3"/>
      <c r="I61" s="3">
        <v>26</v>
      </c>
      <c r="J61" s="3">
        <f t="shared" si="0"/>
        <v>26</v>
      </c>
      <c r="K61" s="9"/>
    </row>
    <row r="62" spans="1:11" x14ac:dyDescent="0.2">
      <c r="A62" s="3" t="s">
        <v>75</v>
      </c>
      <c r="B62" s="4" t="s">
        <v>13</v>
      </c>
      <c r="C62" s="3" t="e">
        <f>SUMIF('[1]דוח רשויות ספטמבר 23-אוגסט 24'!$A:$A,A62,'[1]דוח רשויות ספטמבר 23-אוגסט 24'!$I:$I)</f>
        <v>#VALUE!</v>
      </c>
      <c r="D62" s="5" t="e">
        <f t="shared" si="1"/>
        <v>#VALUE!</v>
      </c>
      <c r="E62" s="6" t="e">
        <f>SUMIF('[1]דוח רשויות ספטמבר 23-אוגסט 24'!$A:$A,A62,'[1]דוח רשויות ספטמבר 23-אוגסט 24'!J:J)</f>
        <v>#VALUE!</v>
      </c>
      <c r="F62" s="6">
        <f>IFERROR(VLOOKUP(A62,'[1]תדירות פינוי'!$A:$B,2,0),"חסר")</f>
        <v>1</v>
      </c>
      <c r="G62" s="5" t="s">
        <v>14</v>
      </c>
      <c r="H62" s="3"/>
      <c r="I62" s="3">
        <v>15</v>
      </c>
      <c r="J62" s="3">
        <f t="shared" si="0"/>
        <v>15</v>
      </c>
      <c r="K62" s="9"/>
    </row>
    <row r="63" spans="1:11" x14ac:dyDescent="0.2">
      <c r="A63" s="3" t="s">
        <v>76</v>
      </c>
      <c r="B63" s="4" t="s">
        <v>13</v>
      </c>
      <c r="C63" s="3" t="e">
        <f>SUMIF('[1]דוח רשויות ספטמבר 23-אוגסט 24'!$A:$A,A63,'[1]דוח רשויות ספטמבר 23-אוגסט 24'!$I:$I)</f>
        <v>#VALUE!</v>
      </c>
      <c r="D63" s="5" t="e">
        <f t="shared" si="1"/>
        <v>#VALUE!</v>
      </c>
      <c r="E63" s="6" t="e">
        <f>SUMIF('[1]דוח רשויות ספטמבר 23-אוגסט 24'!$A:$A,A63,'[1]דוח רשויות ספטמבר 23-אוגסט 24'!J:J)</f>
        <v>#VALUE!</v>
      </c>
      <c r="F63" s="6">
        <f>IFERROR(VLOOKUP(A63,'[1]תדירות פינוי'!$A:$B,2,0),"חסר")</f>
        <v>1</v>
      </c>
      <c r="G63" s="5" t="s">
        <v>14</v>
      </c>
      <c r="H63" s="3"/>
      <c r="I63" s="3">
        <v>5</v>
      </c>
      <c r="J63" s="3">
        <f t="shared" si="0"/>
        <v>5</v>
      </c>
      <c r="K63" s="9"/>
    </row>
    <row r="64" spans="1:11" x14ac:dyDescent="0.2">
      <c r="A64" s="3" t="s">
        <v>77</v>
      </c>
      <c r="B64" s="4" t="s">
        <v>13</v>
      </c>
      <c r="C64" s="3" t="e">
        <f>SUMIF('[1]דוח רשויות ספטמבר 23-אוגסט 24'!$A:$A,A64,'[1]דוח רשויות ספטמבר 23-אוגסט 24'!$I:$I)</f>
        <v>#VALUE!</v>
      </c>
      <c r="D64" s="5" t="e">
        <f t="shared" si="1"/>
        <v>#VALUE!</v>
      </c>
      <c r="E64" s="6" t="e">
        <f>SUMIF('[1]דוח רשויות ספטמבר 23-אוגסט 24'!$A:$A,A64,'[1]דוח רשויות ספטמבר 23-אוגסט 24'!J:J)</f>
        <v>#VALUE!</v>
      </c>
      <c r="F64" s="6">
        <f>IFERROR(VLOOKUP(A64,'[1]תדירות פינוי'!$A:$B,2,0),"חסר")</f>
        <v>2</v>
      </c>
      <c r="G64" s="5" t="s">
        <v>14</v>
      </c>
      <c r="H64" s="3"/>
      <c r="I64" s="3">
        <v>5</v>
      </c>
      <c r="J64" s="3">
        <f t="shared" si="0"/>
        <v>5</v>
      </c>
      <c r="K64" s="9"/>
    </row>
    <row r="65" spans="1:11" x14ac:dyDescent="0.2">
      <c r="A65" s="3" t="s">
        <v>78</v>
      </c>
      <c r="B65" s="4" t="s">
        <v>10</v>
      </c>
      <c r="C65" s="3" t="e">
        <f>SUMIF('[1]דוח רשויות ספטמבר 23-אוגסט 24'!$A:$A,A65,'[1]דוח רשויות ספטמבר 23-אוגסט 24'!$I:$I)</f>
        <v>#VALUE!</v>
      </c>
      <c r="D65" s="5" t="e">
        <f t="shared" si="1"/>
        <v>#VALUE!</v>
      </c>
      <c r="E65" s="6" t="e">
        <f>SUMIF('[1]דוח רשויות ספטמבר 23-אוגסט 24'!$A:$A,A65,'[1]דוח רשויות ספטמבר 23-אוגסט 24'!J:J)</f>
        <v>#VALUE!</v>
      </c>
      <c r="F65" s="6">
        <f>IFERROR(VLOOKUP(A65,'[1]תדירות פינוי'!$A:$B,2,0),"חסר")</f>
        <v>6</v>
      </c>
      <c r="G65" s="5" t="s">
        <v>20</v>
      </c>
      <c r="H65" s="3">
        <v>40</v>
      </c>
      <c r="I65" s="3"/>
      <c r="J65" s="3">
        <f t="shared" si="0"/>
        <v>40</v>
      </c>
      <c r="K65" s="9"/>
    </row>
    <row r="66" spans="1:11" x14ac:dyDescent="0.2">
      <c r="A66" s="3" t="s">
        <v>79</v>
      </c>
      <c r="B66" s="4" t="s">
        <v>16</v>
      </c>
      <c r="C66" s="3" t="e">
        <f>SUMIF('[1]דוח רשויות ספטמבר 23-אוגסט 24'!$A:$A,A66,'[1]דוח רשויות ספטמבר 23-אוגסט 24'!$I:$I)</f>
        <v>#VALUE!</v>
      </c>
      <c r="D66" s="5" t="e">
        <f t="shared" si="1"/>
        <v>#VALUE!</v>
      </c>
      <c r="E66" s="6" t="e">
        <f>SUMIF('[1]דוח רשויות ספטמבר 23-אוגסט 24'!$A:$A,A66,'[1]דוח רשויות ספטמבר 23-אוגסט 24'!J:J)</f>
        <v>#VALUE!</v>
      </c>
      <c r="F66" s="6">
        <f>IFERROR(VLOOKUP(A66,'[1]תדירות פינוי'!$A:$B,2,0),"חסר")</f>
        <v>5</v>
      </c>
      <c r="G66" s="5" t="s">
        <v>17</v>
      </c>
      <c r="H66" s="3"/>
      <c r="I66" s="3">
        <v>34</v>
      </c>
      <c r="J66" s="3">
        <f t="shared" si="0"/>
        <v>34</v>
      </c>
      <c r="K66" s="9"/>
    </row>
    <row r="67" spans="1:11" x14ac:dyDescent="0.2">
      <c r="A67" s="3" t="s">
        <v>80</v>
      </c>
      <c r="B67" s="4" t="s">
        <v>13</v>
      </c>
      <c r="C67" s="3" t="e">
        <f>SUMIF('[1]דוח רשויות ספטמבר 23-אוגסט 24'!$A:$A,A67,'[1]דוח רשויות ספטמבר 23-אוגסט 24'!$I:$I)</f>
        <v>#VALUE!</v>
      </c>
      <c r="D67" s="5" t="e">
        <f t="shared" si="1"/>
        <v>#VALUE!</v>
      </c>
      <c r="E67" s="6" t="e">
        <f>SUMIF('[1]דוח רשויות ספטמבר 23-אוגסט 24'!$A:$A,A67,'[1]דוח רשויות ספטמבר 23-אוגסט 24'!J:J)</f>
        <v>#VALUE!</v>
      </c>
      <c r="F67" s="6">
        <f>IFERROR(VLOOKUP(A67,'[1]תדירות פינוי'!$A:$B,2,0),"חסר")</f>
        <v>3</v>
      </c>
      <c r="G67" s="5" t="s">
        <v>14</v>
      </c>
      <c r="H67" s="3"/>
      <c r="I67" s="3">
        <v>57</v>
      </c>
      <c r="J67" s="3">
        <f t="shared" ref="J67:J130" si="2">SUM(H67:I67)</f>
        <v>57</v>
      </c>
      <c r="K67" s="9"/>
    </row>
    <row r="68" spans="1:11" x14ac:dyDescent="0.2">
      <c r="A68" s="3" t="s">
        <v>81</v>
      </c>
      <c r="B68" s="4" t="s">
        <v>13</v>
      </c>
      <c r="C68" s="3" t="e">
        <f>SUMIF('[1]דוח רשויות ספטמבר 23-אוגסט 24'!$A:$A,A68,'[1]דוח רשויות ספטמבר 23-אוגסט 24'!$I:$I)</f>
        <v>#VALUE!</v>
      </c>
      <c r="D68" s="5" t="e">
        <f t="shared" ref="D68:D131" si="3">C68/12</f>
        <v>#VALUE!</v>
      </c>
      <c r="E68" s="6" t="e">
        <f>SUMIF('[1]דוח רשויות ספטמבר 23-אוגסט 24'!$A:$A,A68,'[1]דוח רשויות ספטמבר 23-אוגסט 24'!J:J)</f>
        <v>#VALUE!</v>
      </c>
      <c r="F68" s="6">
        <f>IFERROR(VLOOKUP(A68,'[1]תדירות פינוי'!$A:$B,2,0),"חסר")</f>
        <v>4</v>
      </c>
      <c r="G68" s="5" t="s">
        <v>14</v>
      </c>
      <c r="H68" s="3"/>
      <c r="I68" s="3">
        <v>4</v>
      </c>
      <c r="J68" s="3">
        <f t="shared" si="2"/>
        <v>4</v>
      </c>
      <c r="K68" s="9"/>
    </row>
    <row r="69" spans="1:11" x14ac:dyDescent="0.2">
      <c r="A69" s="3" t="s">
        <v>82</v>
      </c>
      <c r="B69" s="4" t="s">
        <v>10</v>
      </c>
      <c r="C69" s="3" t="e">
        <f>SUMIF('[1]דוח רשויות ספטמבר 23-אוגסט 24'!$A:$A,A69,'[1]דוח רשויות ספטמבר 23-אוגסט 24'!$I:$I)</f>
        <v>#VALUE!</v>
      </c>
      <c r="D69" s="5" t="e">
        <f t="shared" si="3"/>
        <v>#VALUE!</v>
      </c>
      <c r="E69" s="6" t="e">
        <f>SUMIF('[1]דוח רשויות ספטמבר 23-אוגסט 24'!$A:$A,A69,'[1]דוח רשויות ספטמבר 23-אוגסט 24'!J:J)</f>
        <v>#VALUE!</v>
      </c>
      <c r="F69" s="6">
        <f>IFERROR(VLOOKUP(A69,'[1]תדירות פינוי'!$A:$B,2,0),"חסר")</f>
        <v>1</v>
      </c>
      <c r="G69" s="5" t="s">
        <v>20</v>
      </c>
      <c r="H69" s="3">
        <v>16</v>
      </c>
      <c r="I69" s="3"/>
      <c r="J69" s="3">
        <f t="shared" si="2"/>
        <v>16</v>
      </c>
      <c r="K69" s="9"/>
    </row>
    <row r="70" spans="1:11" x14ac:dyDescent="0.2">
      <c r="A70" s="3" t="s">
        <v>11</v>
      </c>
      <c r="B70" s="4" t="s">
        <v>10</v>
      </c>
      <c r="C70" s="3" t="e">
        <f>SUMIF('[1]דוח רשויות ספטמבר 23-אוגסט 24'!$A:$A,A70,'[1]דוח רשויות ספטמבר 23-אוגסט 24'!$I:$I)</f>
        <v>#VALUE!</v>
      </c>
      <c r="D70" s="5" t="e">
        <f t="shared" si="3"/>
        <v>#VALUE!</v>
      </c>
      <c r="E70" s="6" t="e">
        <f>SUMIF('[1]דוח רשויות ספטמבר 23-אוגסט 24'!$A:$A,A70,'[1]דוח רשויות ספטמבר 23-אוגסט 24'!J:J)</f>
        <v>#VALUE!</v>
      </c>
      <c r="F70" s="6">
        <f>IFERROR(VLOOKUP(A70,'[1]תדירות פינוי'!$A:$B,2,0),"חסר")</f>
        <v>12</v>
      </c>
      <c r="G70" s="5" t="s">
        <v>11</v>
      </c>
      <c r="H70" s="3">
        <v>0</v>
      </c>
      <c r="I70" s="3">
        <v>443</v>
      </c>
      <c r="J70" s="3">
        <f t="shared" si="2"/>
        <v>443</v>
      </c>
      <c r="K70" s="9"/>
    </row>
    <row r="71" spans="1:11" x14ac:dyDescent="0.2">
      <c r="A71" s="3" t="s">
        <v>83</v>
      </c>
      <c r="B71" s="4" t="s">
        <v>13</v>
      </c>
      <c r="C71" s="3" t="e">
        <f>SUMIF('[1]דוח רשויות ספטמבר 23-אוגסט 24'!$A:$A,A71,'[1]דוח רשויות ספטמבר 23-אוגסט 24'!$I:$I)</f>
        <v>#VALUE!</v>
      </c>
      <c r="D71" s="5" t="e">
        <f t="shared" si="3"/>
        <v>#VALUE!</v>
      </c>
      <c r="E71" s="6" t="e">
        <f>SUMIF('[1]דוח רשויות ספטמבר 23-אוגסט 24'!$A:$A,A71,'[1]דוח רשויות ספטמבר 23-אוגסט 24'!J:J)</f>
        <v>#VALUE!</v>
      </c>
      <c r="F71" s="6">
        <f>IFERROR(VLOOKUP(A71,'[1]תדירות פינוי'!$A:$B,2,0),"חסר")</f>
        <v>1</v>
      </c>
      <c r="G71" s="5" t="s">
        <v>14</v>
      </c>
      <c r="H71" s="3"/>
      <c r="I71" s="3">
        <v>2</v>
      </c>
      <c r="J71" s="3">
        <f t="shared" si="2"/>
        <v>2</v>
      </c>
      <c r="K71" s="9"/>
    </row>
    <row r="72" spans="1:11" x14ac:dyDescent="0.2">
      <c r="A72" s="3" t="s">
        <v>84</v>
      </c>
      <c r="B72" s="4" t="s">
        <v>16</v>
      </c>
      <c r="C72" s="3" t="e">
        <f>SUMIF('[1]דוח רשויות ספטמבר 23-אוגסט 24'!$A:$A,A72,'[1]דוח רשויות ספטמבר 23-אוגסט 24'!$I:$I)</f>
        <v>#VALUE!</v>
      </c>
      <c r="D72" s="5" t="e">
        <f t="shared" si="3"/>
        <v>#VALUE!</v>
      </c>
      <c r="E72" s="6" t="e">
        <f>SUMIF('[1]דוח רשויות ספטמבר 23-אוגסט 24'!$A:$A,A72,'[1]דוח רשויות ספטמבר 23-אוגסט 24'!J:J)</f>
        <v>#VALUE!</v>
      </c>
      <c r="F72" s="6">
        <f>IFERROR(VLOOKUP(A72,'[1]תדירות פינוי'!$A:$B,2,0),"חסר")</f>
        <v>7</v>
      </c>
      <c r="G72" s="5" t="s">
        <v>24</v>
      </c>
      <c r="H72" s="3"/>
      <c r="I72" s="3">
        <v>13</v>
      </c>
      <c r="J72" s="3">
        <f t="shared" si="2"/>
        <v>13</v>
      </c>
      <c r="K72" s="9"/>
    </row>
    <row r="73" spans="1:11" x14ac:dyDescent="0.2">
      <c r="A73" s="3" t="s">
        <v>85</v>
      </c>
      <c r="B73" s="4" t="s">
        <v>10</v>
      </c>
      <c r="C73" s="3" t="e">
        <f>SUMIF('[1]דוח רשויות ספטמבר 23-אוגסט 24'!$A:$A,A73,'[1]דוח רשויות ספטמבר 23-אוגסט 24'!$I:$I)</f>
        <v>#VALUE!</v>
      </c>
      <c r="D73" s="5" t="e">
        <f t="shared" si="3"/>
        <v>#VALUE!</v>
      </c>
      <c r="E73" s="6" t="e">
        <f>SUMIF('[1]דוח רשויות ספטמבר 23-אוגסט 24'!$A:$A,A73,'[1]דוח רשויות ספטמבר 23-אוגסט 24'!J:J)</f>
        <v>#VALUE!</v>
      </c>
      <c r="F73" s="6">
        <f>IFERROR(VLOOKUP(A73,'[1]תדירות פינוי'!$A:$B,2,0),"חסר")</f>
        <v>1</v>
      </c>
      <c r="G73" s="5" t="s">
        <v>20</v>
      </c>
      <c r="H73" s="3">
        <v>0</v>
      </c>
      <c r="I73" s="3"/>
      <c r="J73" s="3">
        <f t="shared" si="2"/>
        <v>0</v>
      </c>
      <c r="K73" s="9"/>
    </row>
    <row r="74" spans="1:11" x14ac:dyDescent="0.2">
      <c r="A74" s="3" t="s">
        <v>86</v>
      </c>
      <c r="B74" s="4" t="s">
        <v>13</v>
      </c>
      <c r="C74" s="3" t="e">
        <f>SUMIF('[1]דוח רשויות ספטמבר 23-אוגסט 24'!$A:$A,A74,'[1]דוח רשויות ספטמבר 23-אוגסט 24'!$I:$I)</f>
        <v>#VALUE!</v>
      </c>
      <c r="D74" s="5" t="e">
        <f t="shared" si="3"/>
        <v>#VALUE!</v>
      </c>
      <c r="E74" s="6" t="e">
        <f>SUMIF('[1]דוח רשויות ספטמבר 23-אוגסט 24'!$A:$A,A74,'[1]דוח רשויות ספטמבר 23-אוגסט 24'!J:J)</f>
        <v>#VALUE!</v>
      </c>
      <c r="F74" s="6">
        <f>IFERROR(VLOOKUP(A74,'[1]תדירות פינוי'!$A:$B,2,0),"חסר")</f>
        <v>1</v>
      </c>
      <c r="G74" s="5" t="s">
        <v>14</v>
      </c>
      <c r="H74" s="3"/>
      <c r="I74" s="3">
        <v>4</v>
      </c>
      <c r="J74" s="3">
        <f t="shared" si="2"/>
        <v>4</v>
      </c>
      <c r="K74" s="9"/>
    </row>
    <row r="75" spans="1:11" x14ac:dyDescent="0.2">
      <c r="A75" s="3" t="s">
        <v>87</v>
      </c>
      <c r="B75" s="4" t="s">
        <v>13</v>
      </c>
      <c r="C75" s="3" t="e">
        <f>SUMIF('[1]דוח רשויות ספטמבר 23-אוגסט 24'!$A:$A,A75,'[1]דוח רשויות ספטמבר 23-אוגסט 24'!$I:$I)</f>
        <v>#VALUE!</v>
      </c>
      <c r="D75" s="5" t="e">
        <f t="shared" si="3"/>
        <v>#VALUE!</v>
      </c>
      <c r="E75" s="6" t="e">
        <f>SUMIF('[1]דוח רשויות ספטמבר 23-אוגסט 24'!$A:$A,A75,'[1]דוח רשויות ספטמבר 23-אוגסט 24'!J:J)</f>
        <v>#VALUE!</v>
      </c>
      <c r="F75" s="6">
        <f>IFERROR(VLOOKUP(A75,'[1]תדירות פינוי'!$A:$B,2,0),"חסר")</f>
        <v>4</v>
      </c>
      <c r="G75" s="5" t="s">
        <v>14</v>
      </c>
      <c r="H75" s="3"/>
      <c r="I75" s="3">
        <v>12</v>
      </c>
      <c r="J75" s="3">
        <f t="shared" si="2"/>
        <v>12</v>
      </c>
      <c r="K75" s="9"/>
    </row>
    <row r="76" spans="1:11" x14ac:dyDescent="0.2">
      <c r="A76" s="3" t="s">
        <v>88</v>
      </c>
      <c r="B76" s="4" t="s">
        <v>16</v>
      </c>
      <c r="C76" s="3" t="e">
        <f>SUMIF('[1]דוח רשויות ספטמבר 23-אוגסט 24'!$A:$A,A76,'[1]דוח רשויות ספטמבר 23-אוגסט 24'!$I:$I)</f>
        <v>#VALUE!</v>
      </c>
      <c r="D76" s="5" t="e">
        <f t="shared" si="3"/>
        <v>#VALUE!</v>
      </c>
      <c r="E76" s="6" t="e">
        <f>SUMIF('[1]דוח רשויות ספטמבר 23-אוגסט 24'!$A:$A,A76,'[1]דוח רשויות ספטמבר 23-אוגסט 24'!J:J)</f>
        <v>#VALUE!</v>
      </c>
      <c r="F76" s="6">
        <f>IFERROR(VLOOKUP(A76,'[1]תדירות פינוי'!$A:$B,2,0),"חסר")</f>
        <v>4</v>
      </c>
      <c r="G76" s="5" t="s">
        <v>17</v>
      </c>
      <c r="H76" s="3"/>
      <c r="I76" s="3">
        <v>28</v>
      </c>
      <c r="J76" s="3">
        <f t="shared" si="2"/>
        <v>28</v>
      </c>
      <c r="K76" s="9"/>
    </row>
    <row r="77" spans="1:11" x14ac:dyDescent="0.2">
      <c r="A77" s="3" t="s">
        <v>89</v>
      </c>
      <c r="B77" s="4" t="s">
        <v>13</v>
      </c>
      <c r="C77" s="3" t="e">
        <f>SUMIF('[1]דוח רשויות ספטמבר 23-אוגסט 24'!$A:$A,A77,'[1]דוח רשויות ספטמבר 23-אוגסט 24'!$I:$I)</f>
        <v>#VALUE!</v>
      </c>
      <c r="D77" s="5" t="e">
        <f t="shared" si="3"/>
        <v>#VALUE!</v>
      </c>
      <c r="E77" s="6" t="e">
        <f>SUMIF('[1]דוח רשויות ספטמבר 23-אוגסט 24'!$A:$A,A77,'[1]דוח רשויות ספטמבר 23-אוגסט 24'!J:J)</f>
        <v>#VALUE!</v>
      </c>
      <c r="F77" s="6">
        <f>IFERROR(VLOOKUP(A77,'[1]תדירות פינוי'!$A:$B,2,0),"חסר")</f>
        <v>1</v>
      </c>
      <c r="G77" s="5" t="s">
        <v>14</v>
      </c>
      <c r="H77" s="3"/>
      <c r="I77" s="3">
        <v>2</v>
      </c>
      <c r="J77" s="3">
        <f t="shared" si="2"/>
        <v>2</v>
      </c>
      <c r="K77" s="9"/>
    </row>
    <row r="78" spans="1:11" x14ac:dyDescent="0.2">
      <c r="A78" s="3" t="s">
        <v>90</v>
      </c>
      <c r="B78" s="4" t="s">
        <v>16</v>
      </c>
      <c r="C78" s="3" t="e">
        <f>SUMIF('[1]דוח רשויות ספטמבר 23-אוגסט 24'!$A:$A,A78,'[1]דוח רשויות ספטמבר 23-אוגסט 24'!$I:$I)</f>
        <v>#VALUE!</v>
      </c>
      <c r="D78" s="5" t="e">
        <f t="shared" si="3"/>
        <v>#VALUE!</v>
      </c>
      <c r="E78" s="6" t="e">
        <f>SUMIF('[1]דוח רשויות ספטמבר 23-אוגסט 24'!$A:$A,A78,'[1]דוח רשויות ספטמבר 23-אוגסט 24'!J:J)</f>
        <v>#VALUE!</v>
      </c>
      <c r="F78" s="6">
        <f>IFERROR(VLOOKUP(A78,'[1]תדירות פינוי'!$A:$B,2,0),"חסר")</f>
        <v>12</v>
      </c>
      <c r="G78" s="5" t="s">
        <v>17</v>
      </c>
      <c r="H78" s="3">
        <v>56</v>
      </c>
      <c r="I78" s="3"/>
      <c r="J78" s="3">
        <f t="shared" si="2"/>
        <v>56</v>
      </c>
      <c r="K78" s="9"/>
    </row>
    <row r="79" spans="1:11" x14ac:dyDescent="0.2">
      <c r="A79" s="3" t="s">
        <v>91</v>
      </c>
      <c r="B79" s="4" t="s">
        <v>13</v>
      </c>
      <c r="C79" s="3" t="e">
        <f>SUMIF('[1]דוח רשויות ספטמבר 23-אוגסט 24'!$A:$A,A79,'[1]דוח רשויות ספטמבר 23-אוגסט 24'!$I:$I)</f>
        <v>#VALUE!</v>
      </c>
      <c r="D79" s="5" t="e">
        <f t="shared" si="3"/>
        <v>#VALUE!</v>
      </c>
      <c r="E79" s="6" t="e">
        <f>SUMIF('[1]דוח רשויות ספטמבר 23-אוגסט 24'!$A:$A,A79,'[1]דוח רשויות ספטמבר 23-אוגסט 24'!J:J)</f>
        <v>#VALUE!</v>
      </c>
      <c r="F79" s="6">
        <f>IFERROR(VLOOKUP(A79,'[1]תדירות פינוי'!$A:$B,2,0),"חסר")</f>
        <v>1</v>
      </c>
      <c r="G79" s="5" t="s">
        <v>14</v>
      </c>
      <c r="H79" s="3"/>
      <c r="I79" s="3">
        <v>10</v>
      </c>
      <c r="J79" s="3">
        <f t="shared" si="2"/>
        <v>10</v>
      </c>
      <c r="K79" s="9"/>
    </row>
    <row r="80" spans="1:11" x14ac:dyDescent="0.2">
      <c r="A80" s="3" t="s">
        <v>92</v>
      </c>
      <c r="B80" s="4" t="s">
        <v>16</v>
      </c>
      <c r="C80" s="3" t="e">
        <f>SUMIF('[1]דוח רשויות ספטמבר 23-אוגסט 24'!$A:$A,A80,'[1]דוח רשויות ספטמבר 23-אוגסט 24'!$I:$I)</f>
        <v>#VALUE!</v>
      </c>
      <c r="D80" s="5" t="e">
        <f t="shared" si="3"/>
        <v>#VALUE!</v>
      </c>
      <c r="E80" s="6" t="e">
        <f>SUMIF('[1]דוח רשויות ספטמבר 23-אוגסט 24'!$A:$A,A80,'[1]דוח רשויות ספטמבר 23-אוגסט 24'!J:J)</f>
        <v>#VALUE!</v>
      </c>
      <c r="F80" s="6">
        <f>IFERROR(VLOOKUP(A80,'[1]תדירות פינוי'!$A:$B,2,0),"חסר")</f>
        <v>7</v>
      </c>
      <c r="G80" s="5" t="s">
        <v>17</v>
      </c>
      <c r="H80" s="3"/>
      <c r="I80" s="3">
        <v>7</v>
      </c>
      <c r="J80" s="3">
        <f t="shared" si="2"/>
        <v>7</v>
      </c>
      <c r="K80" s="9"/>
    </row>
    <row r="81" spans="1:11" x14ac:dyDescent="0.2">
      <c r="A81" s="3" t="s">
        <v>93</v>
      </c>
      <c r="B81" s="4" t="s">
        <v>13</v>
      </c>
      <c r="C81" s="3" t="e">
        <f>SUMIF('[1]דוח רשויות ספטמבר 23-אוגסט 24'!$A:$A,A81,'[1]דוח רשויות ספטמבר 23-אוגסט 24'!$I:$I)</f>
        <v>#VALUE!</v>
      </c>
      <c r="D81" s="5" t="e">
        <f t="shared" si="3"/>
        <v>#VALUE!</v>
      </c>
      <c r="E81" s="6" t="e">
        <f>SUMIF('[1]דוח רשויות ספטמבר 23-אוגסט 24'!$A:$A,A81,'[1]דוח רשויות ספטמבר 23-אוגסט 24'!J:J)</f>
        <v>#VALUE!</v>
      </c>
      <c r="F81" s="6">
        <f>IFERROR(VLOOKUP(A81,'[1]תדירות פינוי'!$A:$B,2,0),"חסר")</f>
        <v>4</v>
      </c>
      <c r="G81" s="5" t="s">
        <v>14</v>
      </c>
      <c r="H81" s="3"/>
      <c r="I81" s="3">
        <v>8</v>
      </c>
      <c r="J81" s="3">
        <f t="shared" si="2"/>
        <v>8</v>
      </c>
      <c r="K81" s="9"/>
    </row>
    <row r="82" spans="1:11" x14ac:dyDescent="0.2">
      <c r="A82" s="3" t="s">
        <v>94</v>
      </c>
      <c r="B82" s="4" t="s">
        <v>13</v>
      </c>
      <c r="C82" s="3" t="e">
        <f>SUMIF('[1]דוח רשויות ספטמבר 23-אוגסט 24'!$A:$A,A82,'[1]דוח רשויות ספטמבר 23-אוגסט 24'!$I:$I)</f>
        <v>#VALUE!</v>
      </c>
      <c r="D82" s="5" t="e">
        <f t="shared" si="3"/>
        <v>#VALUE!</v>
      </c>
      <c r="E82" s="6" t="e">
        <f>SUMIF('[1]דוח רשויות ספטמבר 23-אוגסט 24'!$A:$A,A82,'[1]דוח רשויות ספטמבר 23-אוגסט 24'!J:J)</f>
        <v>#VALUE!</v>
      </c>
      <c r="F82" s="6">
        <f>IFERROR(VLOOKUP(A82,'[1]תדירות פינוי'!$A:$B,2,0),"חסר")</f>
        <v>3</v>
      </c>
      <c r="G82" s="5" t="s">
        <v>14</v>
      </c>
      <c r="H82" s="3"/>
      <c r="I82" s="3">
        <v>55</v>
      </c>
      <c r="J82" s="3">
        <f t="shared" si="2"/>
        <v>55</v>
      </c>
      <c r="K82" s="9"/>
    </row>
    <row r="83" spans="1:11" x14ac:dyDescent="0.2">
      <c r="A83" s="3" t="s">
        <v>95</v>
      </c>
      <c r="B83" s="4" t="s">
        <v>10</v>
      </c>
      <c r="C83" s="3" t="e">
        <f>SUMIF('[1]דוח רשויות ספטמבר 23-אוגסט 24'!$A:$A,A83,'[1]דוח רשויות ספטמבר 23-אוגסט 24'!$I:$I)</f>
        <v>#VALUE!</v>
      </c>
      <c r="D83" s="5" t="e">
        <f t="shared" si="3"/>
        <v>#VALUE!</v>
      </c>
      <c r="E83" s="6" t="e">
        <f>SUMIF('[1]דוח רשויות ספטמבר 23-אוגסט 24'!$A:$A,A83,'[1]דוח רשויות ספטמבר 23-אוגסט 24'!J:J)</f>
        <v>#VALUE!</v>
      </c>
      <c r="F83" s="6">
        <f>IFERROR(VLOOKUP(A83,'[1]תדירות פינוי'!$A:$B,2,0),"חסר")</f>
        <v>4</v>
      </c>
      <c r="G83" s="5" t="s">
        <v>20</v>
      </c>
      <c r="H83" s="3">
        <v>7</v>
      </c>
      <c r="I83" s="3"/>
      <c r="J83" s="3">
        <f t="shared" si="2"/>
        <v>7</v>
      </c>
      <c r="K83" s="9"/>
    </row>
    <row r="84" spans="1:11" x14ac:dyDescent="0.2">
      <c r="A84" s="3" t="s">
        <v>96</v>
      </c>
      <c r="B84" s="4" t="s">
        <v>10</v>
      </c>
      <c r="C84" s="3" t="e">
        <f>SUMIF('[1]דוח רשויות ספטמבר 23-אוגסט 24'!$A:$A,A84,'[1]דוח רשויות ספטמבר 23-אוגסט 24'!$I:$I)</f>
        <v>#VALUE!</v>
      </c>
      <c r="D84" s="5" t="e">
        <f t="shared" si="3"/>
        <v>#VALUE!</v>
      </c>
      <c r="E84" s="6" t="e">
        <f>SUMIF('[1]דוח רשויות ספטמבר 23-אוגסט 24'!$A:$A,A84,'[1]דוח רשויות ספטמבר 23-אוגסט 24'!J:J)</f>
        <v>#VALUE!</v>
      </c>
      <c r="F84" s="6">
        <f>IFERROR(VLOOKUP(A84,'[1]תדירות פינוי'!$A:$B,2,0),"חסר")</f>
        <v>3</v>
      </c>
      <c r="G84" s="5" t="s">
        <v>20</v>
      </c>
      <c r="H84" s="3">
        <v>55</v>
      </c>
      <c r="I84" s="3"/>
      <c r="J84" s="3">
        <f t="shared" si="2"/>
        <v>55</v>
      </c>
      <c r="K84" s="9"/>
    </row>
    <row r="85" spans="1:11" x14ac:dyDescent="0.2">
      <c r="A85" s="3" t="s">
        <v>97</v>
      </c>
      <c r="B85" s="4" t="s">
        <v>10</v>
      </c>
      <c r="C85" s="3" t="e">
        <f>SUMIF('[1]דוח רשויות ספטמבר 23-אוגסט 24'!$A:$A,A85,'[1]דוח רשויות ספטמבר 23-אוגסט 24'!$I:$I)</f>
        <v>#VALUE!</v>
      </c>
      <c r="D85" s="5" t="e">
        <f t="shared" si="3"/>
        <v>#VALUE!</v>
      </c>
      <c r="E85" s="6" t="e">
        <f>SUMIF('[1]דוח רשויות ספטמבר 23-אוגסט 24'!$A:$A,A85,'[1]דוח רשויות ספטמבר 23-אוגסט 24'!J:J)</f>
        <v>#VALUE!</v>
      </c>
      <c r="F85" s="6">
        <f>IFERROR(VLOOKUP(A85,'[1]תדירות פינוי'!$A:$B,2,0),"חסר")</f>
        <v>1</v>
      </c>
      <c r="G85" s="5" t="s">
        <v>20</v>
      </c>
      <c r="H85" s="3">
        <v>0</v>
      </c>
      <c r="I85" s="3"/>
      <c r="J85" s="3">
        <f t="shared" si="2"/>
        <v>0</v>
      </c>
      <c r="K85" s="9"/>
    </row>
    <row r="86" spans="1:11" x14ac:dyDescent="0.2">
      <c r="A86" s="3" t="s">
        <v>98</v>
      </c>
      <c r="B86" s="4" t="s">
        <v>13</v>
      </c>
      <c r="C86" s="3" t="e">
        <f>SUMIF('[1]דוח רשויות ספטמבר 23-אוגסט 24'!$A:$A,A86,'[1]דוח רשויות ספטמבר 23-אוגסט 24'!$I:$I)</f>
        <v>#VALUE!</v>
      </c>
      <c r="D86" s="5" t="e">
        <f t="shared" si="3"/>
        <v>#VALUE!</v>
      </c>
      <c r="E86" s="6" t="e">
        <f>SUMIF('[1]דוח רשויות ספטמבר 23-אוגסט 24'!$A:$A,A86,'[1]דוח רשויות ספטמבר 23-אוגסט 24'!J:J)</f>
        <v>#VALUE!</v>
      </c>
      <c r="F86" s="6">
        <f>IFERROR(VLOOKUP(A86,'[1]תדירות פינוי'!$A:$B,2,0),"חסר")</f>
        <v>1</v>
      </c>
      <c r="G86" s="5" t="s">
        <v>14</v>
      </c>
      <c r="H86" s="3"/>
      <c r="I86" s="3">
        <v>4</v>
      </c>
      <c r="J86" s="3">
        <f t="shared" si="2"/>
        <v>4</v>
      </c>
      <c r="K86" s="9"/>
    </row>
    <row r="87" spans="1:11" x14ac:dyDescent="0.2">
      <c r="A87" s="3" t="s">
        <v>99</v>
      </c>
      <c r="B87" s="4" t="s">
        <v>10</v>
      </c>
      <c r="C87" s="3" t="e">
        <f>SUMIF('[1]דוח רשויות ספטמבר 23-אוגסט 24'!$A:$A,A87,'[1]דוח רשויות ספטמבר 23-אוגסט 24'!$I:$I)</f>
        <v>#VALUE!</v>
      </c>
      <c r="D87" s="5" t="e">
        <f t="shared" si="3"/>
        <v>#VALUE!</v>
      </c>
      <c r="E87" s="6" t="e">
        <f>SUMIF('[1]דוח רשויות ספטמבר 23-אוגסט 24'!$A:$A,A87,'[1]דוח רשויות ספטמבר 23-אוגסט 24'!J:J)</f>
        <v>#VALUE!</v>
      </c>
      <c r="F87" s="6">
        <f>IFERROR(VLOOKUP(A87,'[1]תדירות פינוי'!$A:$B,2,0),"חסר")</f>
        <v>1</v>
      </c>
      <c r="G87" s="5" t="s">
        <v>20</v>
      </c>
      <c r="H87" s="3">
        <v>0</v>
      </c>
      <c r="I87" s="3"/>
      <c r="J87" s="3">
        <f t="shared" si="2"/>
        <v>0</v>
      </c>
      <c r="K87" s="9"/>
    </row>
    <row r="88" spans="1:11" x14ac:dyDescent="0.2">
      <c r="A88" s="3" t="s">
        <v>100</v>
      </c>
      <c r="B88" s="4" t="s">
        <v>13</v>
      </c>
      <c r="C88" s="3" t="e">
        <f>SUMIF('[1]דוח רשויות ספטמבר 23-אוגסט 24'!$A:$A,A88,'[1]דוח רשויות ספטמבר 23-אוגסט 24'!$I:$I)</f>
        <v>#VALUE!</v>
      </c>
      <c r="D88" s="5" t="e">
        <f t="shared" si="3"/>
        <v>#VALUE!</v>
      </c>
      <c r="E88" s="6" t="e">
        <f>SUMIF('[1]דוח רשויות ספטמבר 23-אוגסט 24'!$A:$A,A88,'[1]דוח רשויות ספטמבר 23-אוגסט 24'!J:J)</f>
        <v>#VALUE!</v>
      </c>
      <c r="F88" s="6">
        <f>IFERROR(VLOOKUP(A88,'[1]תדירות פינוי'!$A:$B,2,0),"חסר")</f>
        <v>8</v>
      </c>
      <c r="G88" s="5" t="s">
        <v>14</v>
      </c>
      <c r="H88" s="3"/>
      <c r="I88" s="3">
        <v>12</v>
      </c>
      <c r="J88" s="3">
        <f t="shared" si="2"/>
        <v>12</v>
      </c>
      <c r="K88" s="9"/>
    </row>
    <row r="89" spans="1:11" x14ac:dyDescent="0.2">
      <c r="A89" s="3" t="s">
        <v>101</v>
      </c>
      <c r="B89" s="4" t="s">
        <v>10</v>
      </c>
      <c r="C89" s="3" t="e">
        <f>SUMIF('[1]דוח רשויות ספטמבר 23-אוגסט 24'!$A:$A,A89,'[1]דוח רשויות ספטמבר 23-אוגסט 24'!$I:$I)</f>
        <v>#VALUE!</v>
      </c>
      <c r="D89" s="5" t="e">
        <f t="shared" si="3"/>
        <v>#VALUE!</v>
      </c>
      <c r="E89" s="6" t="e">
        <f>SUMIF('[1]דוח רשויות ספטמבר 23-אוגסט 24'!$A:$A,A89,'[1]דוח רשויות ספטמבר 23-אוגסט 24'!J:J)</f>
        <v>#VALUE!</v>
      </c>
      <c r="F89" s="6">
        <f>IFERROR(VLOOKUP(A89,'[1]תדירות פינוי'!$A:$B,2,0),"חסר")</f>
        <v>6</v>
      </c>
      <c r="G89" s="5" t="s">
        <v>20</v>
      </c>
      <c r="H89" s="3">
        <v>40</v>
      </c>
      <c r="I89" s="3"/>
      <c r="J89" s="3">
        <f t="shared" si="2"/>
        <v>40</v>
      </c>
      <c r="K89" s="9"/>
    </row>
    <row r="90" spans="1:11" x14ac:dyDescent="0.2">
      <c r="A90" s="3" t="s">
        <v>102</v>
      </c>
      <c r="B90" s="4" t="s">
        <v>10</v>
      </c>
      <c r="C90" s="3" t="e">
        <f>SUMIF('[1]דוח רשויות ספטמבר 23-אוגסט 24'!$A:$A,A90,'[1]דוח רשויות ספטמבר 23-אוגסט 24'!$I:$I)</f>
        <v>#VALUE!</v>
      </c>
      <c r="D90" s="5" t="e">
        <f t="shared" si="3"/>
        <v>#VALUE!</v>
      </c>
      <c r="E90" s="6" t="e">
        <f>SUMIF('[1]דוח רשויות ספטמבר 23-אוגסט 24'!$A:$A,A90,'[1]דוח רשויות ספטמבר 23-אוגסט 24'!J:J)</f>
        <v>#VALUE!</v>
      </c>
      <c r="F90" s="6">
        <f>IFERROR(VLOOKUP(A90,'[1]תדירות פינוי'!$A:$B,2,0),"חסר")</f>
        <v>6</v>
      </c>
      <c r="G90" s="5" t="s">
        <v>20</v>
      </c>
      <c r="H90" s="3">
        <v>37</v>
      </c>
      <c r="I90" s="3"/>
      <c r="J90" s="3">
        <f t="shared" si="2"/>
        <v>37</v>
      </c>
      <c r="K90" s="9"/>
    </row>
    <row r="91" spans="1:11" x14ac:dyDescent="0.2">
      <c r="A91" s="3" t="s">
        <v>103</v>
      </c>
      <c r="B91" s="4" t="s">
        <v>10</v>
      </c>
      <c r="C91" s="3" t="e">
        <f>SUMIF('[1]דוח רשויות ספטמבר 23-אוגסט 24'!$A:$A,A91,'[1]דוח רשויות ספטמבר 23-אוגסט 24'!$I:$I)</f>
        <v>#VALUE!</v>
      </c>
      <c r="D91" s="5" t="e">
        <f t="shared" si="3"/>
        <v>#VALUE!</v>
      </c>
      <c r="E91" s="6" t="e">
        <f>SUMIF('[1]דוח רשויות ספטמבר 23-אוגסט 24'!$A:$A,A91,'[1]דוח רשויות ספטמבר 23-אוגסט 24'!J:J)</f>
        <v>#VALUE!</v>
      </c>
      <c r="F91" s="6">
        <f>IFERROR(VLOOKUP(A91,'[1]תדירות פינוי'!$A:$B,2,0),"חסר")</f>
        <v>6</v>
      </c>
      <c r="G91" s="5" t="s">
        <v>20</v>
      </c>
      <c r="H91" s="3">
        <v>23</v>
      </c>
      <c r="I91" s="3"/>
      <c r="J91" s="3">
        <f t="shared" si="2"/>
        <v>23</v>
      </c>
      <c r="K91" s="9"/>
    </row>
    <row r="92" spans="1:11" x14ac:dyDescent="0.2">
      <c r="A92" s="3" t="s">
        <v>104</v>
      </c>
      <c r="B92" s="4" t="s">
        <v>16</v>
      </c>
      <c r="C92" s="3" t="e">
        <f>SUMIF('[1]דוח רשויות ספטמבר 23-אוגסט 24'!$A:$A,A92,'[1]דוח רשויות ספטמבר 23-אוגסט 24'!$I:$I)</f>
        <v>#VALUE!</v>
      </c>
      <c r="D92" s="5" t="e">
        <f t="shared" si="3"/>
        <v>#VALUE!</v>
      </c>
      <c r="E92" s="6" t="e">
        <f>SUMIF('[1]דוח רשויות ספטמבר 23-אוגסט 24'!$A:$A,A92,'[1]דוח רשויות ספטמבר 23-אוגסט 24'!J:J)</f>
        <v>#VALUE!</v>
      </c>
      <c r="F92" s="6">
        <f>IFERROR(VLOOKUP(A92,'[1]תדירות פינוי'!$A:$B,2,0),"חסר")</f>
        <v>4</v>
      </c>
      <c r="G92" s="5" t="s">
        <v>24</v>
      </c>
      <c r="H92" s="3"/>
      <c r="I92" s="3">
        <v>25</v>
      </c>
      <c r="J92" s="3">
        <f t="shared" si="2"/>
        <v>25</v>
      </c>
      <c r="K92" s="9"/>
    </row>
    <row r="93" spans="1:11" x14ac:dyDescent="0.2">
      <c r="A93" s="3" t="s">
        <v>105</v>
      </c>
      <c r="B93" s="4" t="s">
        <v>10</v>
      </c>
      <c r="C93" s="3" t="e">
        <f>SUMIF('[1]דוח רשויות ספטמבר 23-אוגסט 24'!$A:$A,A93,'[1]דוח רשויות ספטמבר 23-אוגסט 24'!$I:$I)</f>
        <v>#VALUE!</v>
      </c>
      <c r="D93" s="5" t="e">
        <f t="shared" si="3"/>
        <v>#VALUE!</v>
      </c>
      <c r="E93" s="6" t="e">
        <f>SUMIF('[1]דוח רשויות ספטמבר 23-אוגסט 24'!$A:$A,A93,'[1]דוח רשויות ספטמבר 23-אוגסט 24'!J:J)</f>
        <v>#VALUE!</v>
      </c>
      <c r="F93" s="6">
        <f>IFERROR(VLOOKUP(A93,'[1]תדירות פינוי'!$A:$B,2,0),"חסר")</f>
        <v>5</v>
      </c>
      <c r="G93" s="5" t="s">
        <v>20</v>
      </c>
      <c r="H93" s="3">
        <v>20</v>
      </c>
      <c r="I93" s="3"/>
      <c r="J93" s="3">
        <f t="shared" si="2"/>
        <v>20</v>
      </c>
      <c r="K93" s="9"/>
    </row>
    <row r="94" spans="1:11" x14ac:dyDescent="0.2">
      <c r="A94" s="3" t="s">
        <v>106</v>
      </c>
      <c r="B94" s="4" t="s">
        <v>10</v>
      </c>
      <c r="C94" s="3" t="e">
        <f>SUMIF('[1]דוח רשויות ספטמבר 23-אוגסט 24'!$A:$A,A94,'[1]דוח רשויות ספטמבר 23-אוגסט 24'!$I:$I)</f>
        <v>#VALUE!</v>
      </c>
      <c r="D94" s="5" t="e">
        <f t="shared" si="3"/>
        <v>#VALUE!</v>
      </c>
      <c r="E94" s="6" t="e">
        <f>SUMIF('[1]דוח רשויות ספטמבר 23-אוגסט 24'!$A:$A,A94,'[1]דוח רשויות ספטמבר 23-אוגסט 24'!J:J)</f>
        <v>#VALUE!</v>
      </c>
      <c r="F94" s="6">
        <f>IFERROR(VLOOKUP(A94,'[1]תדירות פינוי'!$A:$B,2,0),"חסר")</f>
        <v>6</v>
      </c>
      <c r="G94" s="5" t="s">
        <v>20</v>
      </c>
      <c r="H94" s="3">
        <v>10</v>
      </c>
      <c r="I94" s="3"/>
      <c r="J94" s="3">
        <f t="shared" si="2"/>
        <v>10</v>
      </c>
      <c r="K94" s="9"/>
    </row>
    <row r="95" spans="1:11" x14ac:dyDescent="0.2">
      <c r="A95" s="3" t="s">
        <v>107</v>
      </c>
      <c r="B95" s="4" t="s">
        <v>13</v>
      </c>
      <c r="C95" s="3" t="e">
        <f>SUMIF('[1]דוח רשויות ספטמבר 23-אוגסט 24'!$A:$A,A95,'[1]דוח רשויות ספטמבר 23-אוגסט 24'!$I:$I)</f>
        <v>#VALUE!</v>
      </c>
      <c r="D95" s="5" t="e">
        <f t="shared" si="3"/>
        <v>#VALUE!</v>
      </c>
      <c r="E95" s="6" t="e">
        <f>SUMIF('[1]דוח רשויות ספטמבר 23-אוגסט 24'!$A:$A,A95,'[1]דוח רשויות ספטמבר 23-אוגסט 24'!J:J)</f>
        <v>#VALUE!</v>
      </c>
      <c r="F95" s="6">
        <f>IFERROR(VLOOKUP(A95,'[1]תדירות פינוי'!$A:$B,2,0),"חסר")</f>
        <v>6</v>
      </c>
      <c r="G95" s="5" t="s">
        <v>14</v>
      </c>
      <c r="H95" s="3"/>
      <c r="I95" s="3">
        <v>59</v>
      </c>
      <c r="J95" s="3">
        <f t="shared" si="2"/>
        <v>59</v>
      </c>
      <c r="K95" s="9"/>
    </row>
    <row r="96" spans="1:11" x14ac:dyDescent="0.2">
      <c r="A96" s="3" t="s">
        <v>108</v>
      </c>
      <c r="B96" s="4" t="s">
        <v>10</v>
      </c>
      <c r="C96" s="3" t="e">
        <f>SUMIF('[1]דוח רשויות ספטמבר 23-אוגסט 24'!$A:$A,A96,'[1]דוח רשויות ספטמבר 23-אוגסט 24'!$I:$I)</f>
        <v>#VALUE!</v>
      </c>
      <c r="D96" s="5" t="e">
        <f t="shared" si="3"/>
        <v>#VALUE!</v>
      </c>
      <c r="E96" s="6" t="e">
        <f>SUMIF('[1]דוח רשויות ספטמבר 23-אוגסט 24'!$A:$A,A96,'[1]דוח רשויות ספטמבר 23-אוגסט 24'!J:J)</f>
        <v>#VALUE!</v>
      </c>
      <c r="F96" s="6">
        <f>IFERROR(VLOOKUP(A96,'[1]תדירות פינוי'!$A:$B,2,0),"חסר")</f>
        <v>3</v>
      </c>
      <c r="G96" s="5" t="s">
        <v>11</v>
      </c>
      <c r="H96" s="3">
        <v>49</v>
      </c>
      <c r="I96" s="3"/>
      <c r="J96" s="3">
        <f t="shared" si="2"/>
        <v>49</v>
      </c>
      <c r="K96" s="9"/>
    </row>
    <row r="97" spans="1:11" x14ac:dyDescent="0.2">
      <c r="A97" s="3" t="s">
        <v>109</v>
      </c>
      <c r="B97" s="4" t="s">
        <v>10</v>
      </c>
      <c r="C97" s="3" t="e">
        <f>SUMIF('[1]דוח רשויות ספטמבר 23-אוגסט 24'!$A:$A,A97,'[1]דוח רשויות ספטמבר 23-אוגסט 24'!$I:$I)</f>
        <v>#VALUE!</v>
      </c>
      <c r="D97" s="5" t="e">
        <f t="shared" si="3"/>
        <v>#VALUE!</v>
      </c>
      <c r="E97" s="6" t="e">
        <f>SUMIF('[1]דוח רשויות ספטמבר 23-אוגסט 24'!$A:$A,A97,'[1]דוח רשויות ספטמבר 23-אוגסט 24'!J:J)</f>
        <v>#VALUE!</v>
      </c>
      <c r="F97" s="6">
        <f>IFERROR(VLOOKUP(A97,'[1]תדירות פינוי'!$A:$B,2,0),"חסר")</f>
        <v>6</v>
      </c>
      <c r="G97" s="5" t="s">
        <v>20</v>
      </c>
      <c r="H97" s="3">
        <v>63</v>
      </c>
      <c r="I97" s="3"/>
      <c r="J97" s="3">
        <f t="shared" si="2"/>
        <v>63</v>
      </c>
      <c r="K97" s="9"/>
    </row>
    <row r="98" spans="1:11" x14ac:dyDescent="0.2">
      <c r="A98" s="3" t="s">
        <v>110</v>
      </c>
      <c r="B98" s="4" t="s">
        <v>13</v>
      </c>
      <c r="C98" s="3" t="e">
        <f>SUMIF('[1]דוח רשויות ספטמבר 23-אוגסט 24'!$A:$A,A98,'[1]דוח רשויות ספטמבר 23-אוגסט 24'!$I:$I)</f>
        <v>#VALUE!</v>
      </c>
      <c r="D98" s="5" t="e">
        <f t="shared" si="3"/>
        <v>#VALUE!</v>
      </c>
      <c r="E98" s="6" t="e">
        <f>SUMIF('[1]דוח רשויות ספטמבר 23-אוגסט 24'!$A:$A,A98,'[1]דוח רשויות ספטמבר 23-אוגסט 24'!J:J)</f>
        <v>#VALUE!</v>
      </c>
      <c r="F98" s="6">
        <f>IFERROR(VLOOKUP(A98,'[1]תדירות פינוי'!$A:$B,2,0),"חסר")</f>
        <v>4</v>
      </c>
      <c r="G98" s="5" t="s">
        <v>14</v>
      </c>
      <c r="H98" s="3"/>
      <c r="I98" s="3">
        <v>42</v>
      </c>
      <c r="J98" s="3">
        <f t="shared" si="2"/>
        <v>42</v>
      </c>
      <c r="K98" s="9"/>
    </row>
    <row r="99" spans="1:11" x14ac:dyDescent="0.2">
      <c r="A99" s="3" t="s">
        <v>111</v>
      </c>
      <c r="B99" s="4" t="s">
        <v>13</v>
      </c>
      <c r="C99" s="3" t="e">
        <f>SUMIF('[1]דוח רשויות ספטמבר 23-אוגסט 24'!$A:$A,A99,'[1]דוח רשויות ספטמבר 23-אוגסט 24'!$I:$I)</f>
        <v>#VALUE!</v>
      </c>
      <c r="D99" s="5" t="e">
        <f t="shared" si="3"/>
        <v>#VALUE!</v>
      </c>
      <c r="E99" s="6" t="e">
        <f>SUMIF('[1]דוח רשויות ספטמבר 23-אוגסט 24'!$A:$A,A99,'[1]דוח רשויות ספטמבר 23-אוגסט 24'!J:J)</f>
        <v>#VALUE!</v>
      </c>
      <c r="F99" s="6">
        <f>IFERROR(VLOOKUP(A99,'[1]תדירות פינוי'!$A:$B,2,0),"חסר")</f>
        <v>5</v>
      </c>
      <c r="G99" s="5" t="s">
        <v>14</v>
      </c>
      <c r="H99" s="3"/>
      <c r="I99" s="3">
        <v>57</v>
      </c>
      <c r="J99" s="3">
        <f t="shared" si="2"/>
        <v>57</v>
      </c>
      <c r="K99" s="9"/>
    </row>
    <row r="100" spans="1:11" x14ac:dyDescent="0.2">
      <c r="A100" s="3" t="s">
        <v>112</v>
      </c>
      <c r="B100" s="4" t="s">
        <v>10</v>
      </c>
      <c r="C100" s="3" t="e">
        <f>SUMIF('[1]דוח רשויות ספטמבר 23-אוגסט 24'!$A:$A,A100,'[1]דוח רשויות ספטמבר 23-אוגסט 24'!$I:$I)</f>
        <v>#VALUE!</v>
      </c>
      <c r="D100" s="5" t="e">
        <f t="shared" si="3"/>
        <v>#VALUE!</v>
      </c>
      <c r="E100" s="6" t="e">
        <f>SUMIF('[1]דוח רשויות ספטמבר 23-אוגסט 24'!$A:$A,A100,'[1]דוח רשויות ספטמבר 23-אוגסט 24'!J:J)</f>
        <v>#VALUE!</v>
      </c>
      <c r="F100" s="6">
        <f>IFERROR(VLOOKUP(A100,'[1]תדירות פינוי'!$A:$B,2,0),"חסר")</f>
        <v>4</v>
      </c>
      <c r="G100" s="5" t="s">
        <v>20</v>
      </c>
      <c r="H100" s="3">
        <v>14</v>
      </c>
      <c r="I100" s="3"/>
      <c r="J100" s="3">
        <f t="shared" si="2"/>
        <v>14</v>
      </c>
      <c r="K100" s="9"/>
    </row>
    <row r="101" spans="1:11" x14ac:dyDescent="0.2">
      <c r="A101" s="3" t="s">
        <v>113</v>
      </c>
      <c r="B101" s="4" t="s">
        <v>16</v>
      </c>
      <c r="C101" s="3" t="e">
        <f>SUMIF('[1]דוח רשויות ספטמבר 23-אוגסט 24'!$A:$A,A101,'[1]דוח רשויות ספטמבר 23-אוגסט 24'!$I:$I)</f>
        <v>#VALUE!</v>
      </c>
      <c r="D101" s="5" t="e">
        <f t="shared" si="3"/>
        <v>#VALUE!</v>
      </c>
      <c r="E101" s="6" t="e">
        <f>SUMIF('[1]דוח רשויות ספטמבר 23-אוגסט 24'!$A:$A,A101,'[1]דוח רשויות ספטמבר 23-אוגסט 24'!J:J)</f>
        <v>#VALUE!</v>
      </c>
      <c r="F101" s="6">
        <f>IFERROR(VLOOKUP(A101,'[1]תדירות פינוי'!$A:$B,2,0),"חסר")</f>
        <v>6</v>
      </c>
      <c r="G101" s="5" t="s">
        <v>17</v>
      </c>
      <c r="H101" s="3"/>
      <c r="I101" s="3">
        <v>63</v>
      </c>
      <c r="J101" s="3">
        <f t="shared" si="2"/>
        <v>63</v>
      </c>
      <c r="K101" s="9"/>
    </row>
    <row r="102" spans="1:11" x14ac:dyDescent="0.2">
      <c r="A102" s="3" t="s">
        <v>114</v>
      </c>
      <c r="B102" s="4" t="s">
        <v>13</v>
      </c>
      <c r="C102" s="3" t="e">
        <f>SUMIF('[1]דוח רשויות ספטמבר 23-אוגסט 24'!$A:$A,A102,'[1]דוח רשויות ספטמבר 23-אוגסט 24'!$I:$I)</f>
        <v>#VALUE!</v>
      </c>
      <c r="D102" s="5" t="e">
        <f t="shared" si="3"/>
        <v>#VALUE!</v>
      </c>
      <c r="E102" s="6" t="e">
        <f>SUMIF('[1]דוח רשויות ספטמבר 23-אוגסט 24'!$A:$A,A102,'[1]דוח רשויות ספטמבר 23-אוגסט 24'!J:J)</f>
        <v>#VALUE!</v>
      </c>
      <c r="F102" s="6">
        <f>IFERROR(VLOOKUP(A102,'[1]תדירות פינוי'!$A:$B,2,0),"חסר")</f>
        <v>5</v>
      </c>
      <c r="G102" s="5" t="s">
        <v>14</v>
      </c>
      <c r="H102" s="3"/>
      <c r="I102" s="3">
        <v>25</v>
      </c>
      <c r="J102" s="3">
        <f t="shared" si="2"/>
        <v>25</v>
      </c>
      <c r="K102" s="9"/>
    </row>
    <row r="103" spans="1:11" x14ac:dyDescent="0.2">
      <c r="A103" s="3" t="s">
        <v>115</v>
      </c>
      <c r="B103" s="4" t="s">
        <v>10</v>
      </c>
      <c r="C103" s="3" t="e">
        <f>SUMIF('[1]דוח רשויות ספטמבר 23-אוגסט 24'!$A:$A,A103,'[1]דוח רשויות ספטמבר 23-אוגסט 24'!$I:$I)</f>
        <v>#VALUE!</v>
      </c>
      <c r="D103" s="5" t="e">
        <f t="shared" si="3"/>
        <v>#VALUE!</v>
      </c>
      <c r="E103" s="6" t="e">
        <f>SUMIF('[1]דוח רשויות ספטמבר 23-אוגסט 24'!$A:$A,A103,'[1]דוח רשויות ספטמבר 23-אוגסט 24'!J:J)</f>
        <v>#VALUE!</v>
      </c>
      <c r="F103" s="6">
        <f>IFERROR(VLOOKUP(A103,'[1]תדירות פינוי'!$A:$B,2,0),"חסר")</f>
        <v>3</v>
      </c>
      <c r="G103" s="5" t="s">
        <v>20</v>
      </c>
      <c r="H103" s="3">
        <v>29</v>
      </c>
      <c r="I103" s="3"/>
      <c r="J103" s="3">
        <f t="shared" si="2"/>
        <v>29</v>
      </c>
      <c r="K103" s="9"/>
    </row>
    <row r="104" spans="1:11" x14ac:dyDescent="0.2">
      <c r="A104" s="3" t="s">
        <v>116</v>
      </c>
      <c r="B104" s="4" t="s">
        <v>13</v>
      </c>
      <c r="C104" s="3" t="e">
        <f>SUMIF('[1]דוח רשויות ספטמבר 23-אוגסט 24'!$A:$A,A104,'[1]דוח רשויות ספטמבר 23-אוגסט 24'!$I:$I)</f>
        <v>#VALUE!</v>
      </c>
      <c r="D104" s="5" t="e">
        <f t="shared" si="3"/>
        <v>#VALUE!</v>
      </c>
      <c r="E104" s="6" t="e">
        <f>SUMIF('[1]דוח רשויות ספטמבר 23-אוגסט 24'!$A:$A,A104,'[1]דוח רשויות ספטמבר 23-אוגסט 24'!J:J)</f>
        <v>#VALUE!</v>
      </c>
      <c r="F104" s="6">
        <f>IFERROR(VLOOKUP(A104,'[1]תדירות פינוי'!$A:$B,2,0),"חסר")</f>
        <v>5</v>
      </c>
      <c r="G104" s="5" t="s">
        <v>14</v>
      </c>
      <c r="H104" s="3"/>
      <c r="I104" s="3">
        <v>25</v>
      </c>
      <c r="J104" s="3">
        <f t="shared" si="2"/>
        <v>25</v>
      </c>
      <c r="K104" s="9"/>
    </row>
    <row r="105" spans="1:11" x14ac:dyDescent="0.2">
      <c r="A105" s="3" t="s">
        <v>117</v>
      </c>
      <c r="B105" s="4" t="s">
        <v>10</v>
      </c>
      <c r="C105" s="3" t="e">
        <f>SUMIF('[1]דוח רשויות ספטמבר 23-אוגסט 24'!$A:$A,A105,'[1]דוח רשויות ספטמבר 23-אוגסט 24'!$I:$I)</f>
        <v>#VALUE!</v>
      </c>
      <c r="D105" s="5" t="e">
        <f t="shared" si="3"/>
        <v>#VALUE!</v>
      </c>
      <c r="E105" s="6" t="e">
        <f>SUMIF('[1]דוח רשויות ספטמבר 23-אוגסט 24'!$A:$A,A105,'[1]דוח רשויות ספטמבר 23-אוגסט 24'!J:J)</f>
        <v>#VALUE!</v>
      </c>
      <c r="F105" s="6">
        <f>IFERROR(VLOOKUP(A105,'[1]תדירות פינוי'!$A:$B,2,0),"חסר")</f>
        <v>4</v>
      </c>
      <c r="G105" s="5" t="s">
        <v>20</v>
      </c>
      <c r="H105" s="3">
        <v>17</v>
      </c>
      <c r="I105" s="3"/>
      <c r="J105" s="3">
        <f t="shared" si="2"/>
        <v>17</v>
      </c>
      <c r="K105" s="9"/>
    </row>
    <row r="106" spans="1:11" x14ac:dyDescent="0.2">
      <c r="A106" s="3" t="s">
        <v>118</v>
      </c>
      <c r="B106" s="4" t="s">
        <v>10</v>
      </c>
      <c r="C106" s="3" t="e">
        <f>SUMIF('[1]דוח רשויות ספטמבר 23-אוגסט 24'!$A:$A,A106,'[1]דוח רשויות ספטמבר 23-אוגסט 24'!$I:$I)</f>
        <v>#VALUE!</v>
      </c>
      <c r="D106" s="5" t="e">
        <f t="shared" si="3"/>
        <v>#VALUE!</v>
      </c>
      <c r="E106" s="6" t="e">
        <f>SUMIF('[1]דוח רשויות ספטמבר 23-אוגסט 24'!$A:$A,A106,'[1]דוח רשויות ספטמבר 23-אוגסט 24'!J:J)</f>
        <v>#VALUE!</v>
      </c>
      <c r="F106" s="6">
        <f>IFERROR(VLOOKUP(A106,'[1]תדירות פינוי'!$A:$B,2,0),"חסר")</f>
        <v>4</v>
      </c>
      <c r="G106" s="5" t="s">
        <v>20</v>
      </c>
      <c r="H106" s="3">
        <v>17</v>
      </c>
      <c r="I106" s="3"/>
      <c r="J106" s="3">
        <f t="shared" si="2"/>
        <v>17</v>
      </c>
      <c r="K106" s="9"/>
    </row>
    <row r="107" spans="1:11" x14ac:dyDescent="0.2">
      <c r="A107" s="3" t="s">
        <v>119</v>
      </c>
      <c r="B107" s="4" t="s">
        <v>10</v>
      </c>
      <c r="C107" s="3" t="e">
        <f>SUMIF('[1]דוח רשויות ספטמבר 23-אוגסט 24'!$A:$A,A107,'[1]דוח רשויות ספטמבר 23-אוגסט 24'!$I:$I)</f>
        <v>#VALUE!</v>
      </c>
      <c r="D107" s="5" t="e">
        <f t="shared" si="3"/>
        <v>#VALUE!</v>
      </c>
      <c r="E107" s="6" t="e">
        <f>SUMIF('[1]דוח רשויות ספטמבר 23-אוגסט 24'!$A:$A,A107,'[1]דוח רשויות ספטמבר 23-אוגסט 24'!J:J)</f>
        <v>#VALUE!</v>
      </c>
      <c r="F107" s="6">
        <f>IFERROR(VLOOKUP(A107,'[1]תדירות פינוי'!$A:$B,2,0),"חסר")</f>
        <v>6</v>
      </c>
      <c r="G107" s="5" t="s">
        <v>20</v>
      </c>
      <c r="H107" s="3">
        <v>39</v>
      </c>
      <c r="I107" s="3"/>
      <c r="J107" s="3">
        <f t="shared" si="2"/>
        <v>39</v>
      </c>
      <c r="K107" s="9"/>
    </row>
    <row r="108" spans="1:11" x14ac:dyDescent="0.2">
      <c r="A108" s="3" t="s">
        <v>120</v>
      </c>
      <c r="B108" s="4" t="s">
        <v>10</v>
      </c>
      <c r="C108" s="3" t="e">
        <f>SUMIF('[1]דוח רשויות ספטמבר 23-אוגסט 24'!$A:$A,A108,'[1]דוח רשויות ספטמבר 23-אוגסט 24'!$I:$I)</f>
        <v>#VALUE!</v>
      </c>
      <c r="D108" s="5" t="e">
        <f t="shared" si="3"/>
        <v>#VALUE!</v>
      </c>
      <c r="E108" s="6" t="e">
        <f>SUMIF('[1]דוח רשויות ספטמבר 23-אוגסט 24'!$A:$A,A108,'[1]דוח רשויות ספטמבר 23-אוגסט 24'!J:J)</f>
        <v>#VALUE!</v>
      </c>
      <c r="F108" s="6">
        <f>IFERROR(VLOOKUP(A108,'[1]תדירות פינוי'!$A:$B,2,0),"חסר")</f>
        <v>4</v>
      </c>
      <c r="G108" s="5" t="s">
        <v>20</v>
      </c>
      <c r="H108" s="3">
        <v>30</v>
      </c>
      <c r="I108" s="3"/>
      <c r="J108" s="3">
        <f t="shared" si="2"/>
        <v>30</v>
      </c>
      <c r="K108" s="9"/>
    </row>
    <row r="109" spans="1:11" x14ac:dyDescent="0.2">
      <c r="A109" s="3" t="s">
        <v>121</v>
      </c>
      <c r="B109" s="4" t="s">
        <v>13</v>
      </c>
      <c r="C109" s="3" t="e">
        <f>SUMIF('[1]דוח רשויות ספטמבר 23-אוגסט 24'!$A:$A,A109,'[1]דוח רשויות ספטמבר 23-אוגסט 24'!$I:$I)</f>
        <v>#VALUE!</v>
      </c>
      <c r="D109" s="5" t="e">
        <f t="shared" si="3"/>
        <v>#VALUE!</v>
      </c>
      <c r="E109" s="6" t="e">
        <f>SUMIF('[1]דוח רשויות ספטמבר 23-אוגסט 24'!$A:$A,A109,'[1]דוח רשויות ספטמבר 23-אוגסט 24'!J:J)</f>
        <v>#VALUE!</v>
      </c>
      <c r="F109" s="6">
        <f>IFERROR(VLOOKUP(A109,'[1]תדירות פינוי'!$A:$B,2,0),"חסר")</f>
        <v>4</v>
      </c>
      <c r="G109" s="5" t="s">
        <v>14</v>
      </c>
      <c r="H109" s="3"/>
      <c r="I109" s="3">
        <v>73</v>
      </c>
      <c r="J109" s="3">
        <f t="shared" si="2"/>
        <v>73</v>
      </c>
      <c r="K109" s="9"/>
    </row>
    <row r="110" spans="1:11" x14ac:dyDescent="0.2">
      <c r="A110" s="3" t="s">
        <v>122</v>
      </c>
      <c r="B110" s="4" t="s">
        <v>16</v>
      </c>
      <c r="C110" s="3" t="e">
        <f>SUMIF('[1]דוח רשויות ספטמבר 23-אוגסט 24'!$A:$A,A110,'[1]דוח רשויות ספטמבר 23-אוגסט 24'!$I:$I)</f>
        <v>#VALUE!</v>
      </c>
      <c r="D110" s="5" t="e">
        <f t="shared" si="3"/>
        <v>#VALUE!</v>
      </c>
      <c r="E110" s="6" t="e">
        <f>SUMIF('[1]דוח רשויות ספטמבר 23-אוגסט 24'!$A:$A,A110,'[1]דוח רשויות ספטמבר 23-אוגסט 24'!J:J)</f>
        <v>#VALUE!</v>
      </c>
      <c r="F110" s="6">
        <f>IFERROR(VLOOKUP(A110,'[1]תדירות פינוי'!$A:$B,2,0),"חסר")</f>
        <v>6</v>
      </c>
      <c r="G110" s="5" t="s">
        <v>17</v>
      </c>
      <c r="H110" s="3"/>
      <c r="I110" s="3">
        <v>27</v>
      </c>
      <c r="J110" s="3">
        <f t="shared" si="2"/>
        <v>27</v>
      </c>
      <c r="K110" s="9"/>
    </row>
    <row r="111" spans="1:11" x14ac:dyDescent="0.2">
      <c r="A111" s="3" t="s">
        <v>123</v>
      </c>
      <c r="B111" s="4" t="s">
        <v>10</v>
      </c>
      <c r="C111" s="3" t="e">
        <f>SUMIF('[1]דוח רשויות ספטמבר 23-אוגסט 24'!$A:$A,A111,'[1]דוח רשויות ספטמבר 23-אוגסט 24'!$I:$I)</f>
        <v>#VALUE!</v>
      </c>
      <c r="D111" s="5" t="e">
        <f t="shared" si="3"/>
        <v>#VALUE!</v>
      </c>
      <c r="E111" s="6" t="e">
        <f>SUMIF('[1]דוח רשויות ספטמבר 23-אוגסט 24'!$A:$A,A111,'[1]דוח רשויות ספטמבר 23-אוגסט 24'!J:J)</f>
        <v>#VALUE!</v>
      </c>
      <c r="F111" s="6">
        <f>IFERROR(VLOOKUP(A111,'[1]תדירות פינוי'!$A:$B,2,0),"חסר")</f>
        <v>5</v>
      </c>
      <c r="G111" s="5" t="s">
        <v>20</v>
      </c>
      <c r="H111" s="3">
        <v>38</v>
      </c>
      <c r="I111" s="3"/>
      <c r="J111" s="3">
        <f t="shared" si="2"/>
        <v>38</v>
      </c>
      <c r="K111" s="9"/>
    </row>
    <row r="112" spans="1:11" x14ac:dyDescent="0.2">
      <c r="A112" s="3" t="s">
        <v>124</v>
      </c>
      <c r="B112" s="4" t="s">
        <v>13</v>
      </c>
      <c r="C112" s="3" t="e">
        <f>SUMIF('[1]דוח רשויות ספטמבר 23-אוגסט 24'!$A:$A,A112,'[1]דוח רשויות ספטמבר 23-אוגסט 24'!$I:$I)</f>
        <v>#VALUE!</v>
      </c>
      <c r="D112" s="5" t="e">
        <f t="shared" si="3"/>
        <v>#VALUE!</v>
      </c>
      <c r="E112" s="6" t="e">
        <f>SUMIF('[1]דוח רשויות ספטמבר 23-אוגסט 24'!$A:$A,A112,'[1]דוח רשויות ספטמבר 23-אוגסט 24'!J:J)</f>
        <v>#VALUE!</v>
      </c>
      <c r="F112" s="6">
        <f>IFERROR(VLOOKUP(A112,'[1]תדירות פינוי'!$A:$B,2,0),"חסר")</f>
        <v>8</v>
      </c>
      <c r="G112" s="5" t="s">
        <v>14</v>
      </c>
      <c r="H112" s="3"/>
      <c r="I112" s="3">
        <v>28</v>
      </c>
      <c r="J112" s="3">
        <f t="shared" si="2"/>
        <v>28</v>
      </c>
      <c r="K112" s="9"/>
    </row>
    <row r="113" spans="1:11" x14ac:dyDescent="0.2">
      <c r="A113" s="3" t="s">
        <v>125</v>
      </c>
      <c r="B113" s="4" t="s">
        <v>10</v>
      </c>
      <c r="C113" s="3" t="e">
        <f>SUMIF('[1]דוח רשויות ספטמבר 23-אוגסט 24'!$A:$A,A113,'[1]דוח רשויות ספטמבר 23-אוגסט 24'!$I:$I)</f>
        <v>#VALUE!</v>
      </c>
      <c r="D113" s="5" t="e">
        <f t="shared" si="3"/>
        <v>#VALUE!</v>
      </c>
      <c r="E113" s="6" t="e">
        <f>SUMIF('[1]דוח רשויות ספטמבר 23-אוגסט 24'!$A:$A,A113,'[1]דוח רשויות ספטמבר 23-אוגסט 24'!J:J)</f>
        <v>#VALUE!</v>
      </c>
      <c r="F113" s="6">
        <f>IFERROR(VLOOKUP(A113,'[1]תדירות פינוי'!$A:$B,2,0),"חסר")</f>
        <v>6</v>
      </c>
      <c r="G113" s="5" t="s">
        <v>20</v>
      </c>
      <c r="H113" s="3">
        <v>22</v>
      </c>
      <c r="I113" s="3"/>
      <c r="J113" s="3">
        <f t="shared" si="2"/>
        <v>22</v>
      </c>
      <c r="K113" s="9"/>
    </row>
    <row r="114" spans="1:11" x14ac:dyDescent="0.2">
      <c r="A114" s="3" t="s">
        <v>126</v>
      </c>
      <c r="B114" s="4" t="s">
        <v>13</v>
      </c>
      <c r="C114" s="3" t="e">
        <f>SUMIF('[1]דוח רשויות ספטמבר 23-אוגסט 24'!$A:$A,A114,'[1]דוח רשויות ספטמבר 23-אוגסט 24'!$I:$I)</f>
        <v>#VALUE!</v>
      </c>
      <c r="D114" s="5" t="e">
        <f t="shared" si="3"/>
        <v>#VALUE!</v>
      </c>
      <c r="E114" s="6" t="e">
        <f>SUMIF('[1]דוח רשויות ספטמבר 23-אוגסט 24'!$A:$A,A114,'[1]דוח רשויות ספטמבר 23-אוגסט 24'!J:J)</f>
        <v>#VALUE!</v>
      </c>
      <c r="F114" s="6">
        <f>IFERROR(VLOOKUP(A114,'[1]תדירות פינוי'!$A:$B,2,0),"חסר")</f>
        <v>3</v>
      </c>
      <c r="G114" s="5" t="s">
        <v>14</v>
      </c>
      <c r="H114" s="3"/>
      <c r="I114" s="3">
        <v>15</v>
      </c>
      <c r="J114" s="3">
        <f t="shared" si="2"/>
        <v>15</v>
      </c>
      <c r="K114" s="9"/>
    </row>
    <row r="115" spans="1:11" x14ac:dyDescent="0.2">
      <c r="A115" s="3" t="s">
        <v>127</v>
      </c>
      <c r="B115" s="4" t="s">
        <v>13</v>
      </c>
      <c r="C115" s="3" t="e">
        <f>SUMIF('[1]דוח רשויות ספטמבר 23-אוגסט 24'!$A:$A,A115,'[1]דוח רשויות ספטמבר 23-אוגסט 24'!$I:$I)</f>
        <v>#VALUE!</v>
      </c>
      <c r="D115" s="5" t="e">
        <f t="shared" si="3"/>
        <v>#VALUE!</v>
      </c>
      <c r="E115" s="6" t="e">
        <f>SUMIF('[1]דוח רשויות ספטמבר 23-אוגסט 24'!$A:$A,A115,'[1]דוח רשויות ספטמבר 23-אוגסט 24'!J:J)</f>
        <v>#VALUE!</v>
      </c>
      <c r="F115" s="6">
        <f>IFERROR(VLOOKUP(A115,'[1]תדירות פינוי'!$A:$B,2,0),"חסר")</f>
        <v>4</v>
      </c>
      <c r="G115" s="5" t="s">
        <v>14</v>
      </c>
      <c r="H115" s="3"/>
      <c r="I115" s="3">
        <v>32</v>
      </c>
      <c r="J115" s="3">
        <f t="shared" si="2"/>
        <v>32</v>
      </c>
      <c r="K115" s="9"/>
    </row>
    <row r="116" spans="1:11" x14ac:dyDescent="0.2">
      <c r="A116" s="3" t="s">
        <v>128</v>
      </c>
      <c r="B116" s="4" t="s">
        <v>10</v>
      </c>
      <c r="C116" s="3" t="e">
        <f>SUMIF('[1]דוח רשויות ספטמבר 23-אוגסט 24'!$A:$A,A116,'[1]דוח רשויות ספטמבר 23-אוגסט 24'!$I:$I)</f>
        <v>#VALUE!</v>
      </c>
      <c r="D116" s="5" t="e">
        <f t="shared" si="3"/>
        <v>#VALUE!</v>
      </c>
      <c r="E116" s="6" t="e">
        <f>SUMIF('[1]דוח רשויות ספטמבר 23-אוגסט 24'!$A:$A,A116,'[1]דוח רשויות ספטמבר 23-אוגסט 24'!J:J)</f>
        <v>#VALUE!</v>
      </c>
      <c r="F116" s="6">
        <f>IFERROR(VLOOKUP(A116,'[1]תדירות פינוי'!$A:$B,2,0),"חסר")</f>
        <v>3</v>
      </c>
      <c r="G116" s="5" t="s">
        <v>20</v>
      </c>
      <c r="H116" s="3">
        <v>19</v>
      </c>
      <c r="I116" s="3"/>
      <c r="J116" s="3">
        <f t="shared" si="2"/>
        <v>19</v>
      </c>
      <c r="K116" s="9"/>
    </row>
    <row r="117" spans="1:11" x14ac:dyDescent="0.2">
      <c r="A117" s="3" t="s">
        <v>129</v>
      </c>
      <c r="B117" s="4" t="s">
        <v>13</v>
      </c>
      <c r="C117" s="3" t="e">
        <f>SUMIF('[1]דוח רשויות ספטמבר 23-אוגסט 24'!$A:$A,A117,'[1]דוח רשויות ספטמבר 23-אוגסט 24'!$I:$I)</f>
        <v>#VALUE!</v>
      </c>
      <c r="D117" s="5" t="e">
        <f t="shared" si="3"/>
        <v>#VALUE!</v>
      </c>
      <c r="E117" s="6" t="e">
        <f>SUMIF('[1]דוח רשויות ספטמבר 23-אוגסט 24'!$A:$A,A117,'[1]דוח רשויות ספטמבר 23-אוגסט 24'!J:J)</f>
        <v>#VALUE!</v>
      </c>
      <c r="F117" s="6">
        <f>IFERROR(VLOOKUP(A117,'[1]תדירות פינוי'!$A:$B,2,0),"חסר")</f>
        <v>4</v>
      </c>
      <c r="G117" s="5" t="s">
        <v>14</v>
      </c>
      <c r="H117" s="3"/>
      <c r="I117" s="3">
        <v>90</v>
      </c>
      <c r="J117" s="3">
        <f t="shared" si="2"/>
        <v>90</v>
      </c>
      <c r="K117" s="9"/>
    </row>
    <row r="118" spans="1:11" x14ac:dyDescent="0.2">
      <c r="A118" s="3" t="s">
        <v>130</v>
      </c>
      <c r="B118" s="4" t="s">
        <v>10</v>
      </c>
      <c r="C118" s="3" t="e">
        <f>SUMIF('[1]דוח רשויות ספטמבר 23-אוגסט 24'!$A:$A,A118,'[1]דוח רשויות ספטמבר 23-אוגסט 24'!$I:$I)</f>
        <v>#VALUE!</v>
      </c>
      <c r="D118" s="5" t="e">
        <f t="shared" si="3"/>
        <v>#VALUE!</v>
      </c>
      <c r="E118" s="6" t="e">
        <f>SUMIF('[1]דוח רשויות ספטמבר 23-אוגסט 24'!$A:$A,A118,'[1]דוח רשויות ספטמבר 23-אוגסט 24'!J:J)</f>
        <v>#VALUE!</v>
      </c>
      <c r="F118" s="6">
        <f>IFERROR(VLOOKUP(A118,'[1]תדירות פינוי'!$A:$B,2,0),"חסר")</f>
        <v>6</v>
      </c>
      <c r="G118" s="5" t="s">
        <v>20</v>
      </c>
      <c r="H118" s="3">
        <v>114</v>
      </c>
      <c r="I118" s="3"/>
      <c r="J118" s="3">
        <f t="shared" si="2"/>
        <v>114</v>
      </c>
      <c r="K118" s="9"/>
    </row>
    <row r="119" spans="1:11" x14ac:dyDescent="0.2">
      <c r="A119" s="3" t="s">
        <v>131</v>
      </c>
      <c r="B119" s="4" t="s">
        <v>10</v>
      </c>
      <c r="C119" s="3" t="e">
        <f>SUMIF('[1]דוח רשויות ספטמבר 23-אוגסט 24'!$A:$A,A119,'[1]דוח רשויות ספטמבר 23-אוגסט 24'!$I:$I)</f>
        <v>#VALUE!</v>
      </c>
      <c r="D119" s="5" t="e">
        <f t="shared" si="3"/>
        <v>#VALUE!</v>
      </c>
      <c r="E119" s="6" t="e">
        <f>SUMIF('[1]דוח רשויות ספטמבר 23-אוגסט 24'!$A:$A,A119,'[1]דוח רשויות ספטמבר 23-אוגסט 24'!J:J)</f>
        <v>#VALUE!</v>
      </c>
      <c r="F119" s="6">
        <f>IFERROR(VLOOKUP(A119,'[1]תדירות פינוי'!$A:$B,2,0),"חסר")</f>
        <v>9</v>
      </c>
      <c r="G119" s="5" t="s">
        <v>20</v>
      </c>
      <c r="H119" s="3">
        <v>105</v>
      </c>
      <c r="I119" s="3">
        <v>6</v>
      </c>
      <c r="J119" s="3">
        <f t="shared" si="2"/>
        <v>111</v>
      </c>
      <c r="K119" s="9"/>
    </row>
    <row r="120" spans="1:11" x14ac:dyDescent="0.2">
      <c r="A120" s="3" t="s">
        <v>132</v>
      </c>
      <c r="B120" s="4" t="s">
        <v>16</v>
      </c>
      <c r="C120" s="3" t="e">
        <f>SUMIF('[1]דוח רשויות ספטמבר 23-אוגסט 24'!$A:$A,A120,'[1]דוח רשויות ספטמבר 23-אוגסט 24'!$I:$I)</f>
        <v>#VALUE!</v>
      </c>
      <c r="D120" s="5" t="e">
        <f t="shared" si="3"/>
        <v>#VALUE!</v>
      </c>
      <c r="E120" s="6" t="e">
        <f>SUMIF('[1]דוח רשויות ספטמבר 23-אוגסט 24'!$A:$A,A120,'[1]דוח רשויות ספטמבר 23-אוגסט 24'!J:J)</f>
        <v>#VALUE!</v>
      </c>
      <c r="F120" s="6">
        <f>IFERROR(VLOOKUP(A120,'[1]תדירות פינוי'!$A:$B,2,0),"חסר")</f>
        <v>5</v>
      </c>
      <c r="G120" s="5" t="s">
        <v>24</v>
      </c>
      <c r="H120" s="3"/>
      <c r="I120" s="3">
        <v>72</v>
      </c>
      <c r="J120" s="3">
        <f t="shared" si="2"/>
        <v>72</v>
      </c>
      <c r="K120" s="9"/>
    </row>
    <row r="121" spans="1:11" x14ac:dyDescent="0.2">
      <c r="A121" s="3" t="s">
        <v>133</v>
      </c>
      <c r="B121" s="4" t="s">
        <v>13</v>
      </c>
      <c r="C121" s="3" t="e">
        <f>SUMIF('[1]דוח רשויות ספטמבר 23-אוגסט 24'!$A:$A,A121,'[1]דוח רשויות ספטמבר 23-אוגסט 24'!$I:$I)</f>
        <v>#VALUE!</v>
      </c>
      <c r="D121" s="5" t="e">
        <f t="shared" si="3"/>
        <v>#VALUE!</v>
      </c>
      <c r="E121" s="6" t="e">
        <f>SUMIF('[1]דוח רשויות ספטמבר 23-אוגסט 24'!$A:$A,A121,'[1]דוח רשויות ספטמבר 23-אוגסט 24'!J:J)</f>
        <v>#VALUE!</v>
      </c>
      <c r="F121" s="6">
        <f>IFERROR(VLOOKUP(A121,'[1]תדירות פינוי'!$A:$B,2,0),"חסר")</f>
        <v>4</v>
      </c>
      <c r="G121" s="5" t="s">
        <v>14</v>
      </c>
      <c r="H121" s="3"/>
      <c r="I121" s="3">
        <v>32</v>
      </c>
      <c r="J121" s="3">
        <f t="shared" si="2"/>
        <v>32</v>
      </c>
      <c r="K121" s="9"/>
    </row>
    <row r="122" spans="1:11" x14ac:dyDescent="0.2">
      <c r="A122" s="3" t="s">
        <v>134</v>
      </c>
      <c r="B122" s="4" t="s">
        <v>13</v>
      </c>
      <c r="C122" s="3" t="e">
        <f>SUMIF('[1]דוח רשויות ספטמבר 23-אוגסט 24'!$A:$A,A122,'[1]דוח רשויות ספטמבר 23-אוגסט 24'!$I:$I)</f>
        <v>#VALUE!</v>
      </c>
      <c r="D122" s="5" t="e">
        <f t="shared" si="3"/>
        <v>#VALUE!</v>
      </c>
      <c r="E122" s="6" t="e">
        <f>SUMIF('[1]דוח רשויות ספטמבר 23-אוגסט 24'!$A:$A,A122,'[1]דוח רשויות ספטמבר 23-אוגסט 24'!J:J)</f>
        <v>#VALUE!</v>
      </c>
      <c r="F122" s="6">
        <f>IFERROR(VLOOKUP(A122,'[1]תדירות פינוי'!$A:$B,2,0),"חסר")</f>
        <v>3</v>
      </c>
      <c r="G122" s="5" t="s">
        <v>14</v>
      </c>
      <c r="H122" s="3"/>
      <c r="I122" s="3">
        <v>28</v>
      </c>
      <c r="J122" s="3">
        <f t="shared" si="2"/>
        <v>28</v>
      </c>
      <c r="K122" s="9"/>
    </row>
    <row r="123" spans="1:11" x14ac:dyDescent="0.2">
      <c r="A123" s="3" t="s">
        <v>135</v>
      </c>
      <c r="B123" s="4" t="s">
        <v>10</v>
      </c>
      <c r="C123" s="3" t="e">
        <f>SUMIF('[1]דוח רשויות ספטמבר 23-אוגסט 24'!$A:$A,A123,'[1]דוח רשויות ספטמבר 23-אוגסט 24'!$I:$I)</f>
        <v>#VALUE!</v>
      </c>
      <c r="D123" s="5" t="e">
        <f t="shared" si="3"/>
        <v>#VALUE!</v>
      </c>
      <c r="E123" s="6" t="e">
        <f>SUMIF('[1]דוח רשויות ספטמבר 23-אוגסט 24'!$A:$A,A123,'[1]דוח רשויות ספטמבר 23-אוגסט 24'!J:J)</f>
        <v>#VALUE!</v>
      </c>
      <c r="F123" s="6">
        <f>IFERROR(VLOOKUP(A123,'[1]תדירות פינוי'!$A:$B,2,0),"חסר")</f>
        <v>2</v>
      </c>
      <c r="G123" s="5" t="s">
        <v>20</v>
      </c>
      <c r="H123" s="3">
        <v>19</v>
      </c>
      <c r="I123" s="3"/>
      <c r="J123" s="3">
        <f t="shared" si="2"/>
        <v>19</v>
      </c>
      <c r="K123" s="9"/>
    </row>
    <row r="124" spans="1:11" x14ac:dyDescent="0.2">
      <c r="A124" s="3" t="s">
        <v>136</v>
      </c>
      <c r="B124" s="4" t="s">
        <v>10</v>
      </c>
      <c r="C124" s="3" t="e">
        <f>SUMIF('[1]דוח רשויות ספטמבר 23-אוגסט 24'!$A:$A,A124,'[1]דוח רשויות ספטמבר 23-אוגסט 24'!$I:$I)</f>
        <v>#VALUE!</v>
      </c>
      <c r="D124" s="5" t="e">
        <f t="shared" si="3"/>
        <v>#VALUE!</v>
      </c>
      <c r="E124" s="6" t="e">
        <f>SUMIF('[1]דוח רשויות ספטמבר 23-אוגסט 24'!$A:$A,A124,'[1]דוח רשויות ספטמבר 23-אוגסט 24'!J:J)</f>
        <v>#VALUE!</v>
      </c>
      <c r="F124" s="6" t="str">
        <f>IFERROR(VLOOKUP(A124,'[1]תדירות פינוי'!$A:$B,2,0),"חסר")</f>
        <v>חסר</v>
      </c>
      <c r="G124" s="5" t="s">
        <v>20</v>
      </c>
      <c r="H124" s="3">
        <v>0</v>
      </c>
      <c r="I124" s="3"/>
      <c r="J124" s="3">
        <f t="shared" si="2"/>
        <v>0</v>
      </c>
      <c r="K124" s="9"/>
    </row>
    <row r="125" spans="1:11" x14ac:dyDescent="0.2">
      <c r="A125" s="3" t="s">
        <v>137</v>
      </c>
      <c r="B125" s="4" t="s">
        <v>10</v>
      </c>
      <c r="C125" s="3" t="e">
        <f>SUMIF('[1]דוח רשויות ספטמבר 23-אוגסט 24'!$A:$A,A125,'[1]דוח רשויות ספטמבר 23-אוגסט 24'!$I:$I)</f>
        <v>#VALUE!</v>
      </c>
      <c r="D125" s="5" t="e">
        <f t="shared" si="3"/>
        <v>#VALUE!</v>
      </c>
      <c r="E125" s="6" t="e">
        <f>SUMIF('[1]דוח רשויות ספטמבר 23-אוגסט 24'!$A:$A,A125,'[1]דוח רשויות ספטמבר 23-אוגסט 24'!J:J)</f>
        <v>#VALUE!</v>
      </c>
      <c r="F125" s="6">
        <f>IFERROR(VLOOKUP(A125,'[1]תדירות פינוי'!$A:$B,2,0),"חסר")</f>
        <v>4</v>
      </c>
      <c r="G125" s="5" t="s">
        <v>20</v>
      </c>
      <c r="H125" s="3">
        <v>10</v>
      </c>
      <c r="I125" s="3"/>
      <c r="J125" s="3">
        <f t="shared" si="2"/>
        <v>10</v>
      </c>
      <c r="K125" s="9"/>
    </row>
    <row r="126" spans="1:11" x14ac:dyDescent="0.2">
      <c r="A126" s="3" t="s">
        <v>138</v>
      </c>
      <c r="B126" s="4" t="s">
        <v>13</v>
      </c>
      <c r="C126" s="3" t="e">
        <f>SUMIF('[1]דוח רשויות ספטמבר 23-אוגסט 24'!$A:$A,A126,'[1]דוח רשויות ספטמבר 23-אוגסט 24'!$I:$I)</f>
        <v>#VALUE!</v>
      </c>
      <c r="D126" s="5" t="e">
        <f t="shared" si="3"/>
        <v>#VALUE!</v>
      </c>
      <c r="E126" s="6" t="e">
        <f>SUMIF('[1]דוח רשויות ספטמבר 23-אוגסט 24'!$A:$A,A126,'[1]דוח רשויות ספטמבר 23-אוגסט 24'!J:J)</f>
        <v>#VALUE!</v>
      </c>
      <c r="F126" s="6">
        <f>IFERROR(VLOOKUP(A126,'[1]תדירות פינוי'!$A:$B,2,0),"חסר")</f>
        <v>5</v>
      </c>
      <c r="G126" s="5" t="s">
        <v>14</v>
      </c>
      <c r="H126" s="3"/>
      <c r="I126" s="3">
        <v>51</v>
      </c>
      <c r="J126" s="3">
        <f t="shared" si="2"/>
        <v>51</v>
      </c>
      <c r="K126" s="9"/>
    </row>
    <row r="127" spans="1:11" x14ac:dyDescent="0.2">
      <c r="A127" s="3" t="s">
        <v>139</v>
      </c>
      <c r="B127" s="4" t="s">
        <v>13</v>
      </c>
      <c r="C127" s="3" t="e">
        <f>SUMIF('[1]דוח רשויות ספטמבר 23-אוגסט 24'!$A:$A,A127,'[1]דוח רשויות ספטמבר 23-אוגסט 24'!$I:$I)</f>
        <v>#VALUE!</v>
      </c>
      <c r="D127" s="5" t="e">
        <f t="shared" si="3"/>
        <v>#VALUE!</v>
      </c>
      <c r="E127" s="6" t="e">
        <f>SUMIF('[1]דוח רשויות ספטמבר 23-אוגסט 24'!$A:$A,A127,'[1]דוח רשויות ספטמבר 23-אוגסט 24'!J:J)</f>
        <v>#VALUE!</v>
      </c>
      <c r="F127" s="6">
        <f>IFERROR(VLOOKUP(A127,'[1]תדירות פינוי'!$A:$B,2,0),"חסר")</f>
        <v>4</v>
      </c>
      <c r="G127" s="5" t="s">
        <v>14</v>
      </c>
      <c r="H127" s="3"/>
      <c r="I127" s="3">
        <v>28</v>
      </c>
      <c r="J127" s="3">
        <f t="shared" si="2"/>
        <v>28</v>
      </c>
      <c r="K127" s="9"/>
    </row>
    <row r="128" spans="1:11" x14ac:dyDescent="0.2">
      <c r="A128" s="3" t="s">
        <v>140</v>
      </c>
      <c r="B128" s="4" t="s">
        <v>16</v>
      </c>
      <c r="C128" s="3" t="e">
        <f>SUMIF('[1]דוח רשויות ספטמבר 23-אוגסט 24'!$A:$A,A128,'[1]דוח רשויות ספטמבר 23-אוגסט 24'!$I:$I)</f>
        <v>#VALUE!</v>
      </c>
      <c r="D128" s="5" t="e">
        <f t="shared" si="3"/>
        <v>#VALUE!</v>
      </c>
      <c r="E128" s="6" t="e">
        <f>SUMIF('[1]דוח רשויות ספטמבר 23-אוגסט 24'!$A:$A,A128,'[1]דוח רשויות ספטמבר 23-אוגסט 24'!J:J)</f>
        <v>#VALUE!</v>
      </c>
      <c r="F128" s="6">
        <f>IFERROR(VLOOKUP(A128,'[1]תדירות פינוי'!$A:$B,2,0),"חסר")</f>
        <v>8</v>
      </c>
      <c r="G128" s="5" t="s">
        <v>17</v>
      </c>
      <c r="H128" s="3"/>
      <c r="I128" s="3">
        <v>90</v>
      </c>
      <c r="J128" s="3">
        <f t="shared" si="2"/>
        <v>90</v>
      </c>
      <c r="K128" s="9"/>
    </row>
    <row r="129" spans="1:11" x14ac:dyDescent="0.2">
      <c r="A129" s="3" t="s">
        <v>141</v>
      </c>
      <c r="B129" s="4" t="s">
        <v>13</v>
      </c>
      <c r="C129" s="3" t="e">
        <f>SUMIF('[1]דוח רשויות ספטמבר 23-אוגסט 24'!$A:$A,A129,'[1]דוח רשויות ספטמבר 23-אוגסט 24'!$I:$I)</f>
        <v>#VALUE!</v>
      </c>
      <c r="D129" s="5" t="e">
        <f t="shared" si="3"/>
        <v>#VALUE!</v>
      </c>
      <c r="E129" s="6" t="e">
        <f>SUMIF('[1]דוח רשויות ספטמבר 23-אוגסט 24'!$A:$A,A129,'[1]דוח רשויות ספטמבר 23-אוגסט 24'!J:J)</f>
        <v>#VALUE!</v>
      </c>
      <c r="F129" s="6">
        <f>IFERROR(VLOOKUP(A129,'[1]תדירות פינוי'!$A:$B,2,0),"חסר")</f>
        <v>7</v>
      </c>
      <c r="G129" s="5" t="s">
        <v>14</v>
      </c>
      <c r="H129" s="3"/>
      <c r="I129" s="3">
        <v>95</v>
      </c>
      <c r="J129" s="3">
        <f t="shared" si="2"/>
        <v>95</v>
      </c>
      <c r="K129" s="9"/>
    </row>
    <row r="130" spans="1:11" x14ac:dyDescent="0.2">
      <c r="A130" s="3" t="s">
        <v>142</v>
      </c>
      <c r="B130" s="4" t="s">
        <v>10</v>
      </c>
      <c r="C130" s="3" t="e">
        <f>SUMIF('[1]דוח רשויות ספטמבר 23-אוגסט 24'!$A:$A,A130,'[1]דוח רשויות ספטמבר 23-אוגסט 24'!$I:$I)</f>
        <v>#VALUE!</v>
      </c>
      <c r="D130" s="5" t="e">
        <f t="shared" si="3"/>
        <v>#VALUE!</v>
      </c>
      <c r="E130" s="6" t="e">
        <f>SUMIF('[1]דוח רשויות ספטמבר 23-אוגסט 24'!$A:$A,A130,'[1]דוח רשויות ספטמבר 23-אוגסט 24'!J:J)</f>
        <v>#VALUE!</v>
      </c>
      <c r="F130" s="6">
        <f>IFERROR(VLOOKUP(A130,'[1]תדירות פינוי'!$A:$B,2,0),"חסר")</f>
        <v>4</v>
      </c>
      <c r="G130" s="5" t="s">
        <v>20</v>
      </c>
      <c r="H130" s="3">
        <v>21</v>
      </c>
      <c r="I130" s="3"/>
      <c r="J130" s="3">
        <f t="shared" si="2"/>
        <v>21</v>
      </c>
      <c r="K130" s="9"/>
    </row>
    <row r="131" spans="1:11" x14ac:dyDescent="0.2">
      <c r="A131" s="3" t="s">
        <v>143</v>
      </c>
      <c r="B131" s="4" t="s">
        <v>10</v>
      </c>
      <c r="C131" s="3" t="e">
        <f>SUMIF('[1]דוח רשויות ספטמבר 23-אוגסט 24'!$A:$A,A131,'[1]דוח רשויות ספטמבר 23-אוגסט 24'!$I:$I)</f>
        <v>#VALUE!</v>
      </c>
      <c r="D131" s="5" t="e">
        <f t="shared" si="3"/>
        <v>#VALUE!</v>
      </c>
      <c r="E131" s="6" t="e">
        <f>SUMIF('[1]דוח רשויות ספטמבר 23-אוגסט 24'!$A:$A,A131,'[1]דוח רשויות ספטמבר 23-אוגסט 24'!J:J)</f>
        <v>#VALUE!</v>
      </c>
      <c r="F131" s="6">
        <f>IFERROR(VLOOKUP(A131,'[1]תדירות פינוי'!$A:$B,2,0),"חסר")</f>
        <v>6</v>
      </c>
      <c r="G131" s="5" t="s">
        <v>20</v>
      </c>
      <c r="H131" s="3">
        <v>38</v>
      </c>
      <c r="I131" s="3"/>
      <c r="J131" s="3">
        <f t="shared" ref="J131:J194" si="4">SUM(H131:I131)</f>
        <v>38</v>
      </c>
      <c r="K131" s="9"/>
    </row>
    <row r="132" spans="1:11" x14ac:dyDescent="0.2">
      <c r="A132" s="3" t="s">
        <v>144</v>
      </c>
      <c r="B132" s="4" t="s">
        <v>10</v>
      </c>
      <c r="C132" s="3" t="e">
        <f>SUMIF('[1]דוח רשויות ספטמבר 23-אוגסט 24'!$A:$A,A132,'[1]דוח רשויות ספטמבר 23-אוגסט 24'!$I:$I)</f>
        <v>#VALUE!</v>
      </c>
      <c r="D132" s="5" t="e">
        <f t="shared" ref="D132:D195" si="5">C132/12</f>
        <v>#VALUE!</v>
      </c>
      <c r="E132" s="6" t="e">
        <f>SUMIF('[1]דוח רשויות ספטמבר 23-אוגסט 24'!$A:$A,A132,'[1]דוח רשויות ספטמבר 23-אוגסט 24'!J:J)</f>
        <v>#VALUE!</v>
      </c>
      <c r="F132" s="6">
        <f>IFERROR(VLOOKUP(A132,'[1]תדירות פינוי'!$A:$B,2,0),"חסר")</f>
        <v>3</v>
      </c>
      <c r="G132" s="5" t="s">
        <v>20</v>
      </c>
      <c r="H132" s="3">
        <v>16</v>
      </c>
      <c r="I132" s="3"/>
      <c r="J132" s="3">
        <f t="shared" si="4"/>
        <v>16</v>
      </c>
      <c r="K132" s="9"/>
    </row>
    <row r="133" spans="1:11" x14ac:dyDescent="0.2">
      <c r="A133" s="3" t="s">
        <v>145</v>
      </c>
      <c r="B133" s="4" t="s">
        <v>10</v>
      </c>
      <c r="C133" s="3" t="e">
        <f>SUMIF('[1]דוח רשויות ספטמבר 23-אוגסט 24'!$A:$A,A133,'[1]דוח רשויות ספטמבר 23-אוגסט 24'!$I:$I)</f>
        <v>#VALUE!</v>
      </c>
      <c r="D133" s="5" t="e">
        <f t="shared" si="5"/>
        <v>#VALUE!</v>
      </c>
      <c r="E133" s="6" t="e">
        <f>SUMIF('[1]דוח רשויות ספטמבר 23-אוגסט 24'!$A:$A,A133,'[1]דוח רשויות ספטמבר 23-אוגסט 24'!J:J)</f>
        <v>#VALUE!</v>
      </c>
      <c r="F133" s="6">
        <f>IFERROR(VLOOKUP(A133,'[1]תדירות פינוי'!$A:$B,2,0),"חסר")</f>
        <v>2</v>
      </c>
      <c r="G133" s="5" t="s">
        <v>20</v>
      </c>
      <c r="H133" s="3">
        <v>16</v>
      </c>
      <c r="I133" s="3"/>
      <c r="J133" s="3">
        <f t="shared" si="4"/>
        <v>16</v>
      </c>
      <c r="K133" s="9"/>
    </row>
    <row r="134" spans="1:11" x14ac:dyDescent="0.2">
      <c r="A134" s="3" t="s">
        <v>146</v>
      </c>
      <c r="B134" s="4" t="s">
        <v>16</v>
      </c>
      <c r="C134" s="3" t="e">
        <f>SUMIF('[1]דוח רשויות ספטמבר 23-אוגסט 24'!$A:$A,A134,'[1]דוח רשויות ספטמבר 23-אוגסט 24'!$I:$I)</f>
        <v>#VALUE!</v>
      </c>
      <c r="D134" s="5" t="e">
        <f t="shared" si="5"/>
        <v>#VALUE!</v>
      </c>
      <c r="E134" s="6" t="e">
        <f>SUMIF('[1]דוח רשויות ספטמבר 23-אוגסט 24'!$A:$A,A134,'[1]דוח רשויות ספטמבר 23-אוגסט 24'!J:J)</f>
        <v>#VALUE!</v>
      </c>
      <c r="F134" s="6">
        <f>IFERROR(VLOOKUP(A134,'[1]תדירות פינוי'!$A:$B,2,0),"חסר")</f>
        <v>3</v>
      </c>
      <c r="G134" s="5" t="s">
        <v>24</v>
      </c>
      <c r="H134" s="3"/>
      <c r="I134" s="3">
        <v>88</v>
      </c>
      <c r="J134" s="3">
        <f t="shared" si="4"/>
        <v>88</v>
      </c>
      <c r="K134" s="9"/>
    </row>
    <row r="135" spans="1:11" x14ac:dyDescent="0.2">
      <c r="A135" s="3" t="s">
        <v>147</v>
      </c>
      <c r="B135" s="4" t="s">
        <v>10</v>
      </c>
      <c r="C135" s="3" t="e">
        <f>SUMIF('[1]דוח רשויות ספטמבר 23-אוגסט 24'!$A:$A,A135,'[1]דוח רשויות ספטמבר 23-אוגסט 24'!$I:$I)</f>
        <v>#VALUE!</v>
      </c>
      <c r="D135" s="5" t="e">
        <f t="shared" si="5"/>
        <v>#VALUE!</v>
      </c>
      <c r="E135" s="6" t="e">
        <f>SUMIF('[1]דוח רשויות ספטמבר 23-אוגסט 24'!$A:$A,A135,'[1]דוח רשויות ספטמבר 23-אוגסט 24'!J:J)</f>
        <v>#VALUE!</v>
      </c>
      <c r="F135" s="6">
        <f>IFERROR(VLOOKUP(A135,'[1]תדירות פינוי'!$A:$B,2,0),"חסר")</f>
        <v>3</v>
      </c>
      <c r="G135" s="5" t="s">
        <v>20</v>
      </c>
      <c r="H135" s="3">
        <v>32</v>
      </c>
      <c r="I135" s="3"/>
      <c r="J135" s="3">
        <f t="shared" si="4"/>
        <v>32</v>
      </c>
      <c r="K135" s="9"/>
    </row>
    <row r="136" spans="1:11" x14ac:dyDescent="0.2">
      <c r="A136" s="3" t="s">
        <v>148</v>
      </c>
      <c r="B136" s="4" t="s">
        <v>10</v>
      </c>
      <c r="C136" s="3" t="e">
        <f>SUMIF('[1]דוח רשויות ספטמבר 23-אוגסט 24'!$A:$A,A136,'[1]דוח רשויות ספטמבר 23-אוגסט 24'!$I:$I)</f>
        <v>#VALUE!</v>
      </c>
      <c r="D136" s="5" t="e">
        <f t="shared" si="5"/>
        <v>#VALUE!</v>
      </c>
      <c r="E136" s="6" t="e">
        <f>SUMIF('[1]דוח רשויות ספטמבר 23-אוגסט 24'!$A:$A,A136,'[1]דוח רשויות ספטמבר 23-אוגסט 24'!J:J)</f>
        <v>#VALUE!</v>
      </c>
      <c r="F136" s="6">
        <f>IFERROR(VLOOKUP(A136,'[1]תדירות פינוי'!$A:$B,2,0),"חסר")</f>
        <v>3</v>
      </c>
      <c r="G136" s="5" t="s">
        <v>20</v>
      </c>
      <c r="H136" s="3">
        <v>17</v>
      </c>
      <c r="I136" s="3"/>
      <c r="J136" s="3">
        <f t="shared" si="4"/>
        <v>17</v>
      </c>
      <c r="K136" s="9"/>
    </row>
    <row r="137" spans="1:11" x14ac:dyDescent="0.2">
      <c r="A137" s="3" t="s">
        <v>149</v>
      </c>
      <c r="B137" s="4" t="s">
        <v>10</v>
      </c>
      <c r="C137" s="3" t="e">
        <f>SUMIF('[1]דוח רשויות ספטמבר 23-אוגסט 24'!$A:$A,A137,'[1]דוח רשויות ספטמבר 23-אוגסט 24'!$I:$I)</f>
        <v>#VALUE!</v>
      </c>
      <c r="D137" s="5" t="e">
        <f t="shared" si="5"/>
        <v>#VALUE!</v>
      </c>
      <c r="E137" s="6" t="e">
        <f>SUMIF('[1]דוח רשויות ספטמבר 23-אוגסט 24'!$A:$A,A137,'[1]דוח רשויות ספטמבר 23-אוגסט 24'!J:J)</f>
        <v>#VALUE!</v>
      </c>
      <c r="F137" s="6">
        <f>IFERROR(VLOOKUP(A137,'[1]תדירות פינוי'!$A:$B,2,0),"חסר")</f>
        <v>2</v>
      </c>
      <c r="G137" s="5" t="s">
        <v>20</v>
      </c>
      <c r="H137" s="3">
        <v>15</v>
      </c>
      <c r="I137" s="3"/>
      <c r="J137" s="3">
        <f t="shared" si="4"/>
        <v>15</v>
      </c>
      <c r="K137" s="9"/>
    </row>
    <row r="138" spans="1:11" x14ac:dyDescent="0.2">
      <c r="A138" s="3" t="s">
        <v>150</v>
      </c>
      <c r="B138" s="4" t="s">
        <v>10</v>
      </c>
      <c r="C138" s="3" t="e">
        <f>SUMIF('[1]דוח רשויות ספטמבר 23-אוגסט 24'!$A:$A,A138,'[1]דוח רשויות ספטמבר 23-אוגסט 24'!$I:$I)</f>
        <v>#VALUE!</v>
      </c>
      <c r="D138" s="5" t="e">
        <f t="shared" si="5"/>
        <v>#VALUE!</v>
      </c>
      <c r="E138" s="6" t="e">
        <f>SUMIF('[1]דוח רשויות ספטמבר 23-אוגסט 24'!$A:$A,A138,'[1]דוח רשויות ספטמבר 23-אוגסט 24'!J:J)</f>
        <v>#VALUE!</v>
      </c>
      <c r="F138" s="6">
        <f>IFERROR(VLOOKUP(A138,'[1]תדירות פינוי'!$A:$B,2,0),"חסר")</f>
        <v>8</v>
      </c>
      <c r="G138" s="5" t="s">
        <v>11</v>
      </c>
      <c r="H138" s="3">
        <v>0</v>
      </c>
      <c r="I138" s="3">
        <v>36</v>
      </c>
      <c r="J138" s="3">
        <f t="shared" si="4"/>
        <v>36</v>
      </c>
      <c r="K138" s="9"/>
    </row>
    <row r="139" spans="1:11" x14ac:dyDescent="0.2">
      <c r="A139" s="3" t="s">
        <v>151</v>
      </c>
      <c r="B139" s="4" t="s">
        <v>13</v>
      </c>
      <c r="C139" s="3" t="e">
        <f>SUMIF('[1]דוח רשויות ספטמבר 23-אוגסט 24'!$A:$A,A139,'[1]דוח רשויות ספטמבר 23-אוגסט 24'!$I:$I)</f>
        <v>#VALUE!</v>
      </c>
      <c r="D139" s="5" t="e">
        <f t="shared" si="5"/>
        <v>#VALUE!</v>
      </c>
      <c r="E139" s="6" t="e">
        <f>SUMIF('[1]דוח רשויות ספטמבר 23-אוגסט 24'!$A:$A,A139,'[1]דוח רשויות ספטמבר 23-אוגסט 24'!J:J)</f>
        <v>#VALUE!</v>
      </c>
      <c r="F139" s="6">
        <f>IFERROR(VLOOKUP(A139,'[1]תדירות פינוי'!$A:$B,2,0),"חסר")</f>
        <v>1</v>
      </c>
      <c r="G139" s="5" t="s">
        <v>14</v>
      </c>
      <c r="H139" s="3"/>
      <c r="I139" s="3">
        <v>3</v>
      </c>
      <c r="J139" s="3">
        <f t="shared" si="4"/>
        <v>3</v>
      </c>
      <c r="K139" s="9"/>
    </row>
    <row r="140" spans="1:11" x14ac:dyDescent="0.2">
      <c r="A140" s="3" t="s">
        <v>152</v>
      </c>
      <c r="B140" s="4" t="s">
        <v>13</v>
      </c>
      <c r="C140" s="3" t="e">
        <f>SUMIF('[1]דוח רשויות ספטמבר 23-אוגסט 24'!$A:$A,A140,'[1]דוח רשויות ספטמבר 23-אוגסט 24'!$I:$I)</f>
        <v>#VALUE!</v>
      </c>
      <c r="D140" s="5" t="e">
        <f t="shared" si="5"/>
        <v>#VALUE!</v>
      </c>
      <c r="E140" s="6" t="e">
        <f>SUMIF('[1]דוח רשויות ספטמבר 23-אוגסט 24'!$A:$A,A140,'[1]דוח רשויות ספטמבר 23-אוגסט 24'!J:J)</f>
        <v>#VALUE!</v>
      </c>
      <c r="F140" s="6">
        <f>IFERROR(VLOOKUP(A140,'[1]תדירות פינוי'!$A:$B,2,0),"חסר")</f>
        <v>2</v>
      </c>
      <c r="G140" s="5" t="s">
        <v>14</v>
      </c>
      <c r="H140" s="3"/>
      <c r="I140" s="3">
        <v>31</v>
      </c>
      <c r="J140" s="3">
        <f t="shared" si="4"/>
        <v>31</v>
      </c>
      <c r="K140" s="9"/>
    </row>
    <row r="141" spans="1:11" x14ac:dyDescent="0.2">
      <c r="A141" s="3" t="s">
        <v>153</v>
      </c>
      <c r="B141" s="4" t="s">
        <v>10</v>
      </c>
      <c r="C141" s="3" t="e">
        <f>SUMIF('[1]דוח רשויות ספטמבר 23-אוגסט 24'!$A:$A,A141,'[1]דוח רשויות ספטמבר 23-אוגסט 24'!$I:$I)</f>
        <v>#VALUE!</v>
      </c>
      <c r="D141" s="5" t="e">
        <f t="shared" si="5"/>
        <v>#VALUE!</v>
      </c>
      <c r="E141" s="6" t="e">
        <f>SUMIF('[1]דוח רשויות ספטמבר 23-אוגסט 24'!$A:$A,A141,'[1]דוח רשויות ספטמבר 23-אוגסט 24'!J:J)</f>
        <v>#VALUE!</v>
      </c>
      <c r="F141" s="6">
        <f>IFERROR(VLOOKUP(A141,'[1]תדירות פינוי'!$A:$B,2,0),"חסר")</f>
        <v>12</v>
      </c>
      <c r="G141" s="5" t="s">
        <v>11</v>
      </c>
      <c r="H141" s="3">
        <v>0</v>
      </c>
      <c r="I141" s="3">
        <v>98</v>
      </c>
      <c r="J141" s="3">
        <f t="shared" si="4"/>
        <v>98</v>
      </c>
      <c r="K141" s="9"/>
    </row>
    <row r="142" spans="1:11" x14ac:dyDescent="0.2">
      <c r="A142" s="3" t="s">
        <v>154</v>
      </c>
      <c r="B142" s="4" t="s">
        <v>10</v>
      </c>
      <c r="C142" s="3" t="e">
        <f>SUMIF('[1]דוח רשויות ספטמבר 23-אוגסט 24'!$A:$A,A142,'[1]דוח רשויות ספטמבר 23-אוגסט 24'!$I:$I)</f>
        <v>#VALUE!</v>
      </c>
      <c r="D142" s="5" t="e">
        <f t="shared" si="5"/>
        <v>#VALUE!</v>
      </c>
      <c r="E142" s="6" t="e">
        <f>SUMIF('[1]דוח רשויות ספטמבר 23-אוגסט 24'!$A:$A,A142,'[1]דוח רשויות ספטמבר 23-אוגסט 24'!J:J)</f>
        <v>#VALUE!</v>
      </c>
      <c r="F142" s="6">
        <f>IFERROR(VLOOKUP(A142,'[1]תדירות פינוי'!$A:$B,2,0),"חסר")</f>
        <v>3</v>
      </c>
      <c r="G142" s="5" t="s">
        <v>11</v>
      </c>
      <c r="H142" s="3">
        <v>27</v>
      </c>
      <c r="I142" s="3"/>
      <c r="J142" s="3">
        <f t="shared" si="4"/>
        <v>27</v>
      </c>
      <c r="K142" s="9"/>
    </row>
    <row r="143" spans="1:11" x14ac:dyDescent="0.2">
      <c r="A143" s="3" t="s">
        <v>155</v>
      </c>
      <c r="B143" s="4" t="s">
        <v>10</v>
      </c>
      <c r="C143" s="3" t="e">
        <f>SUMIF('[1]דוח רשויות ספטמבר 23-אוגסט 24'!$A:$A,A143,'[1]דוח רשויות ספטמבר 23-אוגסט 24'!$I:$I)</f>
        <v>#VALUE!</v>
      </c>
      <c r="D143" s="5" t="e">
        <f t="shared" si="5"/>
        <v>#VALUE!</v>
      </c>
      <c r="E143" s="6" t="e">
        <f>SUMIF('[1]דוח רשויות ספטמבר 23-אוגסט 24'!$A:$A,A143,'[1]דוח רשויות ספטמבר 23-אוגסט 24'!J:J)</f>
        <v>#VALUE!</v>
      </c>
      <c r="F143" s="6">
        <f>IFERROR(VLOOKUP(A143,'[1]תדירות פינוי'!$A:$B,2,0),"חסר")</f>
        <v>4</v>
      </c>
      <c r="G143" s="5" t="s">
        <v>20</v>
      </c>
      <c r="H143" s="3">
        <v>15</v>
      </c>
      <c r="I143" s="3"/>
      <c r="J143" s="3">
        <f t="shared" si="4"/>
        <v>15</v>
      </c>
      <c r="K143" s="9"/>
    </row>
    <row r="144" spans="1:11" x14ac:dyDescent="0.2">
      <c r="A144" s="3" t="s">
        <v>156</v>
      </c>
      <c r="B144" s="4" t="s">
        <v>13</v>
      </c>
      <c r="C144" s="3" t="e">
        <f>SUMIF('[1]דוח רשויות ספטמבר 23-אוגסט 24'!$A:$A,A144,'[1]דוח רשויות ספטמבר 23-אוגסט 24'!$I:$I)</f>
        <v>#VALUE!</v>
      </c>
      <c r="D144" s="5" t="e">
        <f t="shared" si="5"/>
        <v>#VALUE!</v>
      </c>
      <c r="E144" s="6" t="e">
        <f>SUMIF('[1]דוח רשויות ספטמבר 23-אוגסט 24'!$A:$A,A144,'[1]דוח רשויות ספטמבר 23-אוגסט 24'!J:J)</f>
        <v>#VALUE!</v>
      </c>
      <c r="F144" s="6">
        <f>IFERROR(VLOOKUP(A144,'[1]תדירות פינוי'!$A:$B,2,0),"חסר")</f>
        <v>1</v>
      </c>
      <c r="G144" s="5" t="s">
        <v>14</v>
      </c>
      <c r="H144" s="3"/>
      <c r="I144" s="3">
        <v>2</v>
      </c>
      <c r="J144" s="3">
        <f t="shared" si="4"/>
        <v>2</v>
      </c>
      <c r="K144" s="9"/>
    </row>
    <row r="145" spans="1:11" x14ac:dyDescent="0.2">
      <c r="A145" s="3" t="s">
        <v>157</v>
      </c>
      <c r="B145" s="4" t="s">
        <v>13</v>
      </c>
      <c r="C145" s="3" t="e">
        <f>SUMIF('[1]דוח רשויות ספטמבר 23-אוגסט 24'!$A:$A,A145,'[1]דוח רשויות ספטמבר 23-אוגסט 24'!$I:$I)</f>
        <v>#VALUE!</v>
      </c>
      <c r="D145" s="5" t="e">
        <f t="shared" si="5"/>
        <v>#VALUE!</v>
      </c>
      <c r="E145" s="6" t="e">
        <f>SUMIF('[1]דוח רשויות ספטמבר 23-אוגסט 24'!$A:$A,A145,'[1]דוח רשויות ספטמבר 23-אוגסט 24'!J:J)</f>
        <v>#VALUE!</v>
      </c>
      <c r="F145" s="6">
        <f>IFERROR(VLOOKUP(A145,'[1]תדירות פינוי'!$A:$B,2,0),"חסר")</f>
        <v>5</v>
      </c>
      <c r="G145" s="5" t="s">
        <v>14</v>
      </c>
      <c r="H145" s="3"/>
      <c r="I145" s="3">
        <v>3</v>
      </c>
      <c r="J145" s="3">
        <f t="shared" si="4"/>
        <v>3</v>
      </c>
      <c r="K145" s="9"/>
    </row>
    <row r="146" spans="1:11" x14ac:dyDescent="0.2">
      <c r="A146" s="3" t="s">
        <v>158</v>
      </c>
      <c r="B146" s="4" t="s">
        <v>10</v>
      </c>
      <c r="C146" s="3" t="e">
        <f>SUMIF('[1]דוח רשויות ספטמבר 23-אוגסט 24'!$A:$A,A146,'[1]דוח רשויות ספטמבר 23-אוגסט 24'!$I:$I)</f>
        <v>#VALUE!</v>
      </c>
      <c r="D146" s="5" t="e">
        <f t="shared" si="5"/>
        <v>#VALUE!</v>
      </c>
      <c r="E146" s="6" t="e">
        <f>SUMIF('[1]דוח רשויות ספטמבר 23-אוגסט 24'!$A:$A,A146,'[1]דוח רשויות ספטמבר 23-אוגסט 24'!J:J)</f>
        <v>#VALUE!</v>
      </c>
      <c r="F146" s="6">
        <f>IFERROR(VLOOKUP(A146,'[1]תדירות פינוי'!$A:$B,2,0),"חסר")</f>
        <v>4</v>
      </c>
      <c r="G146" s="5" t="s">
        <v>20</v>
      </c>
      <c r="H146" s="3">
        <v>8</v>
      </c>
      <c r="I146" s="3"/>
      <c r="J146" s="3">
        <f t="shared" si="4"/>
        <v>8</v>
      </c>
      <c r="K146" s="9"/>
    </row>
    <row r="147" spans="1:11" x14ac:dyDescent="0.2">
      <c r="A147" s="3" t="s">
        <v>159</v>
      </c>
      <c r="B147" s="4" t="s">
        <v>13</v>
      </c>
      <c r="C147" s="3" t="e">
        <f>SUMIF('[1]דוח רשויות ספטמבר 23-אוגסט 24'!$A:$A,A147,'[1]דוח רשויות ספטמבר 23-אוגסט 24'!$I:$I)</f>
        <v>#VALUE!</v>
      </c>
      <c r="D147" s="5" t="e">
        <f t="shared" si="5"/>
        <v>#VALUE!</v>
      </c>
      <c r="E147" s="6" t="e">
        <f>SUMIF('[1]דוח רשויות ספטמבר 23-אוגסט 24'!$A:$A,A147,'[1]דוח רשויות ספטמבר 23-אוגסט 24'!J:J)</f>
        <v>#VALUE!</v>
      </c>
      <c r="F147" s="6">
        <f>IFERROR(VLOOKUP(A147,'[1]תדירות פינוי'!$A:$B,2,0),"חסר")</f>
        <v>1</v>
      </c>
      <c r="G147" s="5" t="s">
        <v>14</v>
      </c>
      <c r="H147" s="3"/>
      <c r="I147" s="3">
        <v>2</v>
      </c>
      <c r="J147" s="3">
        <f t="shared" si="4"/>
        <v>2</v>
      </c>
      <c r="K147" s="9"/>
    </row>
    <row r="148" spans="1:11" x14ac:dyDescent="0.2">
      <c r="A148" s="3" t="s">
        <v>160</v>
      </c>
      <c r="B148" s="4" t="s">
        <v>13</v>
      </c>
      <c r="C148" s="3" t="e">
        <f>SUMIF('[1]דוח רשויות ספטמבר 23-אוגסט 24'!$A:$A,A148,'[1]דוח רשויות ספטמבר 23-אוגסט 24'!$I:$I)</f>
        <v>#VALUE!</v>
      </c>
      <c r="D148" s="5" t="e">
        <f t="shared" si="5"/>
        <v>#VALUE!</v>
      </c>
      <c r="E148" s="6" t="e">
        <f>SUMIF('[1]דוח רשויות ספטמבר 23-אוגסט 24'!$A:$A,A148,'[1]דוח רשויות ספטמבר 23-אוגסט 24'!J:J)</f>
        <v>#VALUE!</v>
      </c>
      <c r="F148" s="6">
        <f>IFERROR(VLOOKUP(A148,'[1]תדירות פינוי'!$A:$B,2,0),"חסר")</f>
        <v>1</v>
      </c>
      <c r="G148" s="5" t="s">
        <v>14</v>
      </c>
      <c r="H148" s="3"/>
      <c r="I148" s="3">
        <v>4</v>
      </c>
      <c r="J148" s="3">
        <f t="shared" si="4"/>
        <v>4</v>
      </c>
      <c r="K148" s="9"/>
    </row>
    <row r="149" spans="1:11" x14ac:dyDescent="0.2">
      <c r="A149" s="3" t="s">
        <v>161</v>
      </c>
      <c r="B149" s="4" t="s">
        <v>10</v>
      </c>
      <c r="C149" s="3" t="e">
        <f>SUMIF('[1]דוח רשויות ספטמבר 23-אוגסט 24'!$A:$A,A149,'[1]דוח רשויות ספטמבר 23-אוגסט 24'!$I:$I)</f>
        <v>#VALUE!</v>
      </c>
      <c r="D149" s="5" t="e">
        <f t="shared" si="5"/>
        <v>#VALUE!</v>
      </c>
      <c r="E149" s="6" t="e">
        <f>SUMIF('[1]דוח רשויות ספטמבר 23-אוגסט 24'!$A:$A,A149,'[1]דוח רשויות ספטמבר 23-אוגסט 24'!J:J)</f>
        <v>#VALUE!</v>
      </c>
      <c r="F149" s="6">
        <f>IFERROR(VLOOKUP(A149,'[1]תדירות פינוי'!$A:$B,2,0),"חסר")</f>
        <v>4</v>
      </c>
      <c r="G149" s="5" t="s">
        <v>11</v>
      </c>
      <c r="H149" s="3">
        <v>29</v>
      </c>
      <c r="I149" s="3">
        <v>23</v>
      </c>
      <c r="J149" s="3">
        <f t="shared" si="4"/>
        <v>52</v>
      </c>
      <c r="K149" s="9"/>
    </row>
    <row r="150" spans="1:11" x14ac:dyDescent="0.2">
      <c r="A150" s="3" t="s">
        <v>162</v>
      </c>
      <c r="B150" s="4" t="s">
        <v>16</v>
      </c>
      <c r="C150" s="3" t="e">
        <f>SUMIF('[1]דוח רשויות ספטמבר 23-אוגסט 24'!$A:$A,A150,'[1]דוח רשויות ספטמבר 23-אוגסט 24'!$I:$I)</f>
        <v>#VALUE!</v>
      </c>
      <c r="D150" s="5" t="e">
        <f t="shared" si="5"/>
        <v>#VALUE!</v>
      </c>
      <c r="E150" s="6" t="e">
        <f>SUMIF('[1]דוח רשויות ספטמבר 23-אוגסט 24'!$A:$A,A150,'[1]דוח רשויות ספטמבר 23-אוגסט 24'!J:J)</f>
        <v>#VALUE!</v>
      </c>
      <c r="F150" s="6">
        <f>IFERROR(VLOOKUP(A150,'[1]תדירות פינוי'!$A:$B,2,0),"חסר")</f>
        <v>4</v>
      </c>
      <c r="G150" s="5" t="s">
        <v>24</v>
      </c>
      <c r="H150" s="3"/>
      <c r="I150" s="3">
        <v>3</v>
      </c>
      <c r="J150" s="3">
        <f t="shared" si="4"/>
        <v>3</v>
      </c>
      <c r="K150" s="9"/>
    </row>
    <row r="151" spans="1:11" x14ac:dyDescent="0.2">
      <c r="A151" s="3" t="s">
        <v>163</v>
      </c>
      <c r="B151" s="4" t="s">
        <v>13</v>
      </c>
      <c r="C151" s="3" t="e">
        <f>SUMIF('[1]דוח רשויות ספטמבר 23-אוגסט 24'!$A:$A,A151,'[1]דוח רשויות ספטמבר 23-אוגסט 24'!$I:$I)</f>
        <v>#VALUE!</v>
      </c>
      <c r="D151" s="5" t="e">
        <f t="shared" si="5"/>
        <v>#VALUE!</v>
      </c>
      <c r="E151" s="6" t="e">
        <f>SUMIF('[1]דוח רשויות ספטמבר 23-אוגסט 24'!$A:$A,A151,'[1]דוח רשויות ספטמבר 23-אוגסט 24'!J:J)</f>
        <v>#VALUE!</v>
      </c>
      <c r="F151" s="6">
        <f>IFERROR(VLOOKUP(A151,'[1]תדירות פינוי'!$A:$B,2,0),"חסר")</f>
        <v>1</v>
      </c>
      <c r="G151" s="5" t="s">
        <v>14</v>
      </c>
      <c r="H151" s="3"/>
      <c r="I151" s="3">
        <v>5</v>
      </c>
      <c r="J151" s="3">
        <f t="shared" si="4"/>
        <v>5</v>
      </c>
      <c r="K151" s="9"/>
    </row>
    <row r="152" spans="1:11" x14ac:dyDescent="0.2">
      <c r="A152" s="3" t="s">
        <v>164</v>
      </c>
      <c r="B152" s="4" t="s">
        <v>13</v>
      </c>
      <c r="C152" s="3" t="e">
        <f>SUMIF('[1]דוח רשויות ספטמבר 23-אוגסט 24'!$A:$A,A152,'[1]דוח רשויות ספטמבר 23-אוגסט 24'!$I:$I)</f>
        <v>#VALUE!</v>
      </c>
      <c r="D152" s="5" t="e">
        <f t="shared" si="5"/>
        <v>#VALUE!</v>
      </c>
      <c r="E152" s="6" t="e">
        <f>SUMIF('[1]דוח רשויות ספטמבר 23-אוגסט 24'!$A:$A,A152,'[1]דוח רשויות ספטמבר 23-אוגסט 24'!J:J)</f>
        <v>#VALUE!</v>
      </c>
      <c r="F152" s="6">
        <f>IFERROR(VLOOKUP(A152,'[1]תדירות פינוי'!$A:$B,2,0),"חסר")</f>
        <v>2</v>
      </c>
      <c r="G152" s="5" t="s">
        <v>14</v>
      </c>
      <c r="H152" s="3"/>
      <c r="I152" s="3">
        <v>21</v>
      </c>
      <c r="J152" s="3">
        <f t="shared" si="4"/>
        <v>21</v>
      </c>
      <c r="K152" s="9"/>
    </row>
    <row r="153" spans="1:11" x14ac:dyDescent="0.2">
      <c r="A153" s="3" t="s">
        <v>165</v>
      </c>
      <c r="B153" s="4" t="s">
        <v>10</v>
      </c>
      <c r="C153" s="3" t="e">
        <f>SUMIF('[1]דוח רשויות ספטמבר 23-אוגסט 24'!$A:$A,A153,'[1]דוח רשויות ספטמבר 23-אוגסט 24'!$I:$I)</f>
        <v>#VALUE!</v>
      </c>
      <c r="D153" s="5" t="e">
        <f t="shared" si="5"/>
        <v>#VALUE!</v>
      </c>
      <c r="E153" s="6" t="e">
        <f>SUMIF('[1]דוח רשויות ספטמבר 23-אוגסט 24'!$A:$A,A153,'[1]דוח רשויות ספטמבר 23-אוגסט 24'!J:J)</f>
        <v>#VALUE!</v>
      </c>
      <c r="F153" s="6">
        <f>IFERROR(VLOOKUP(A153,'[1]תדירות פינוי'!$A:$B,2,0),"חסר")</f>
        <v>2</v>
      </c>
      <c r="G153" s="5" t="s">
        <v>20</v>
      </c>
      <c r="H153" s="3">
        <v>7</v>
      </c>
      <c r="I153" s="3"/>
      <c r="J153" s="3">
        <f t="shared" si="4"/>
        <v>7</v>
      </c>
      <c r="K153" s="9"/>
    </row>
    <row r="154" spans="1:11" x14ac:dyDescent="0.2">
      <c r="A154" s="3" t="s">
        <v>166</v>
      </c>
      <c r="B154" s="4" t="s">
        <v>13</v>
      </c>
      <c r="C154" s="3" t="e">
        <f>SUMIF('[1]דוח רשויות ספטמבר 23-אוגסט 24'!$A:$A,A154,'[1]דוח רשויות ספטמבר 23-אוגסט 24'!$I:$I)</f>
        <v>#VALUE!</v>
      </c>
      <c r="D154" s="5" t="e">
        <f t="shared" si="5"/>
        <v>#VALUE!</v>
      </c>
      <c r="E154" s="6" t="e">
        <f>SUMIF('[1]דוח רשויות ספטמבר 23-אוגסט 24'!$A:$A,A154,'[1]דוח רשויות ספטמבר 23-אוגסט 24'!J:J)</f>
        <v>#VALUE!</v>
      </c>
      <c r="F154" s="6">
        <f>IFERROR(VLOOKUP(A154,'[1]תדירות פינוי'!$A:$B,2,0),"חסר")</f>
        <v>4</v>
      </c>
      <c r="G154" s="5" t="s">
        <v>14</v>
      </c>
      <c r="H154" s="3"/>
      <c r="I154" s="3">
        <v>47</v>
      </c>
      <c r="J154" s="3">
        <f t="shared" si="4"/>
        <v>47</v>
      </c>
      <c r="K154" s="9"/>
    </row>
    <row r="155" spans="1:11" x14ac:dyDescent="0.2">
      <c r="A155" s="3" t="s">
        <v>167</v>
      </c>
      <c r="B155" s="4" t="s">
        <v>13</v>
      </c>
      <c r="C155" s="3" t="e">
        <f>SUMIF('[1]דוח רשויות ספטמבר 23-אוגסט 24'!$A:$A,A155,'[1]דוח רשויות ספטמבר 23-אוגסט 24'!$I:$I)</f>
        <v>#VALUE!</v>
      </c>
      <c r="D155" s="5" t="e">
        <f t="shared" si="5"/>
        <v>#VALUE!</v>
      </c>
      <c r="E155" s="6" t="e">
        <f>SUMIF('[1]דוח רשויות ספטמבר 23-אוגסט 24'!$A:$A,A155,'[1]דוח רשויות ספטמבר 23-אוגסט 24'!J:J)</f>
        <v>#VALUE!</v>
      </c>
      <c r="F155" s="6">
        <f>IFERROR(VLOOKUP(A155,'[1]תדירות פינוי'!$A:$B,2,0),"חסר")</f>
        <v>2.5</v>
      </c>
      <c r="G155" s="5" t="s">
        <v>14</v>
      </c>
      <c r="H155" s="3"/>
      <c r="I155" s="3">
        <v>28</v>
      </c>
      <c r="J155" s="3">
        <f t="shared" si="4"/>
        <v>28</v>
      </c>
      <c r="K155" s="9"/>
    </row>
    <row r="156" spans="1:11" x14ac:dyDescent="0.2">
      <c r="A156" s="3" t="s">
        <v>168</v>
      </c>
      <c r="B156" s="4" t="s">
        <v>10</v>
      </c>
      <c r="C156" s="3" t="e">
        <f>SUMIF('[1]דוח רשויות ספטמבר 23-אוגסט 24'!$A:$A,A156,'[1]דוח רשויות ספטמבר 23-אוגסט 24'!$I:$I)</f>
        <v>#VALUE!</v>
      </c>
      <c r="D156" s="5" t="e">
        <f t="shared" si="5"/>
        <v>#VALUE!</v>
      </c>
      <c r="E156" s="6" t="e">
        <f>SUMIF('[1]דוח רשויות ספטמבר 23-אוגסט 24'!$A:$A,A156,'[1]דוח רשויות ספטמבר 23-אוגסט 24'!J:J)</f>
        <v>#VALUE!</v>
      </c>
      <c r="F156" s="6">
        <f>IFERROR(VLOOKUP(A156,'[1]תדירות פינוי'!$A:$B,2,0),"חסר")</f>
        <v>9</v>
      </c>
      <c r="G156" s="5" t="s">
        <v>20</v>
      </c>
      <c r="H156" s="3">
        <v>32</v>
      </c>
      <c r="I156" s="3"/>
      <c r="J156" s="3">
        <f t="shared" si="4"/>
        <v>32</v>
      </c>
      <c r="K156" s="9"/>
    </row>
    <row r="157" spans="1:11" x14ac:dyDescent="0.2">
      <c r="A157" s="3" t="s">
        <v>169</v>
      </c>
      <c r="B157" s="4" t="s">
        <v>13</v>
      </c>
      <c r="C157" s="3" t="e">
        <f>SUMIF('[1]דוח רשויות ספטמבר 23-אוגסט 24'!$A:$A,A157,'[1]דוח רשויות ספטמבר 23-אוגסט 24'!$I:$I)</f>
        <v>#VALUE!</v>
      </c>
      <c r="D157" s="5" t="e">
        <f t="shared" si="5"/>
        <v>#VALUE!</v>
      </c>
      <c r="E157" s="6" t="e">
        <f>SUMIF('[1]דוח רשויות ספטמבר 23-אוגסט 24'!$A:$A,A157,'[1]דוח רשויות ספטמבר 23-אוגסט 24'!J:J)</f>
        <v>#VALUE!</v>
      </c>
      <c r="F157" s="6">
        <f>IFERROR(VLOOKUP(A157,'[1]תדירות פינוי'!$A:$B,2,0),"חסר")</f>
        <v>3</v>
      </c>
      <c r="G157" s="5" t="s">
        <v>14</v>
      </c>
      <c r="H157" s="3">
        <v>0</v>
      </c>
      <c r="I157" s="3">
        <v>43</v>
      </c>
      <c r="J157" s="3">
        <f t="shared" si="4"/>
        <v>43</v>
      </c>
      <c r="K157" s="9"/>
    </row>
    <row r="158" spans="1:11" x14ac:dyDescent="0.2">
      <c r="A158" s="3" t="s">
        <v>170</v>
      </c>
      <c r="B158" s="4" t="s">
        <v>10</v>
      </c>
      <c r="C158" s="3" t="e">
        <f>SUMIF('[1]דוח רשויות ספטמבר 23-אוגסט 24'!$A:$A,A158,'[1]דוח רשויות ספטמבר 23-אוגסט 24'!$I:$I)</f>
        <v>#VALUE!</v>
      </c>
      <c r="D158" s="5" t="e">
        <f t="shared" si="5"/>
        <v>#VALUE!</v>
      </c>
      <c r="E158" s="6" t="e">
        <f>SUMIF('[1]דוח רשויות ספטמבר 23-אוגסט 24'!$A:$A,A158,'[1]דוח רשויות ספטמבר 23-אוגסט 24'!J:J)</f>
        <v>#VALUE!</v>
      </c>
      <c r="F158" s="6">
        <f>IFERROR(VLOOKUP(A158,'[1]תדירות פינוי'!$A:$B,2,0),"חסר")</f>
        <v>1</v>
      </c>
      <c r="G158" s="5" t="s">
        <v>20</v>
      </c>
      <c r="H158" s="3">
        <v>14</v>
      </c>
      <c r="I158" s="3"/>
      <c r="J158" s="3">
        <f t="shared" si="4"/>
        <v>14</v>
      </c>
      <c r="K158" s="9"/>
    </row>
    <row r="159" spans="1:11" x14ac:dyDescent="0.2">
      <c r="A159" s="3" t="s">
        <v>171</v>
      </c>
      <c r="B159" s="4" t="s">
        <v>16</v>
      </c>
      <c r="C159" s="3" t="e">
        <f>SUMIF('[1]דוח רשויות ספטמבר 23-אוגסט 24'!$A:$A,A159,'[1]דוח רשויות ספטמבר 23-אוגסט 24'!$I:$I)</f>
        <v>#VALUE!</v>
      </c>
      <c r="D159" s="5" t="e">
        <f t="shared" si="5"/>
        <v>#VALUE!</v>
      </c>
      <c r="E159" s="6" t="e">
        <f>SUMIF('[1]דוח רשויות ספטמבר 23-אוגסט 24'!$A:$A,A159,'[1]דוח רשויות ספטמבר 23-אוגסט 24'!J:J)</f>
        <v>#VALUE!</v>
      </c>
      <c r="F159" s="6">
        <f>IFERROR(VLOOKUP(A159,'[1]תדירות פינוי'!$A:$B,2,0),"חסר")</f>
        <v>6</v>
      </c>
      <c r="G159" s="5" t="s">
        <v>17</v>
      </c>
      <c r="H159" s="3"/>
      <c r="I159" s="3">
        <v>168</v>
      </c>
      <c r="J159" s="3">
        <f t="shared" si="4"/>
        <v>168</v>
      </c>
      <c r="K159" s="9"/>
    </row>
    <row r="160" spans="1:11" x14ac:dyDescent="0.2">
      <c r="A160" s="3" t="s">
        <v>172</v>
      </c>
      <c r="B160" s="4" t="s">
        <v>13</v>
      </c>
      <c r="C160" s="3" t="e">
        <f>SUMIF('[1]דוח רשויות ספטמבר 23-אוגסט 24'!$A:$A,A160,'[1]דוח רשויות ספטמבר 23-אוגסט 24'!$I:$I)</f>
        <v>#VALUE!</v>
      </c>
      <c r="D160" s="5" t="e">
        <f t="shared" si="5"/>
        <v>#VALUE!</v>
      </c>
      <c r="E160" s="6" t="e">
        <f>SUMIF('[1]דוח רשויות ספטמבר 23-אוגסט 24'!$A:$A,A160,'[1]דוח רשויות ספטמבר 23-אוגסט 24'!J:J)</f>
        <v>#VALUE!</v>
      </c>
      <c r="F160" s="6">
        <f>IFERROR(VLOOKUP(A160,'[1]תדירות פינוי'!$A:$B,2,0),"חסר")</f>
        <v>1</v>
      </c>
      <c r="G160" s="5" t="s">
        <v>14</v>
      </c>
      <c r="H160" s="3"/>
      <c r="I160" s="3">
        <v>2</v>
      </c>
      <c r="J160" s="3">
        <f t="shared" si="4"/>
        <v>2</v>
      </c>
      <c r="K160" s="9"/>
    </row>
    <row r="161" spans="1:11" x14ac:dyDescent="0.2">
      <c r="A161" s="3" t="s">
        <v>173</v>
      </c>
      <c r="B161" s="4" t="s">
        <v>16</v>
      </c>
      <c r="C161" s="3" t="e">
        <f>SUMIF('[1]דוח רשויות ספטמבר 23-אוגסט 24'!$A:$A,A161,'[1]דוח רשויות ספטמבר 23-אוגסט 24'!$I:$I)</f>
        <v>#VALUE!</v>
      </c>
      <c r="D161" s="5" t="e">
        <f t="shared" si="5"/>
        <v>#VALUE!</v>
      </c>
      <c r="E161" s="6" t="e">
        <f>SUMIF('[1]דוח רשויות ספטמבר 23-אוגסט 24'!$A:$A,A161,'[1]דוח רשויות ספטמבר 23-אוגסט 24'!J:J)</f>
        <v>#VALUE!</v>
      </c>
      <c r="F161" s="6">
        <f>IFERROR(VLOOKUP(A161,'[1]תדירות פינוי'!$A:$B,2,0),"חסר")</f>
        <v>4</v>
      </c>
      <c r="G161" s="5" t="s">
        <v>17</v>
      </c>
      <c r="H161" s="3"/>
      <c r="I161" s="3">
        <v>5</v>
      </c>
      <c r="J161" s="3">
        <f t="shared" si="4"/>
        <v>5</v>
      </c>
      <c r="K161" s="9"/>
    </row>
    <row r="162" spans="1:11" x14ac:dyDescent="0.2">
      <c r="A162" s="3" t="s">
        <v>174</v>
      </c>
      <c r="B162" s="4" t="s">
        <v>13</v>
      </c>
      <c r="C162" s="3" t="e">
        <f>SUMIF('[1]דוח רשויות ספטמבר 23-אוגסט 24'!$A:$A,A162,'[1]דוח רשויות ספטמבר 23-אוגסט 24'!$I:$I)</f>
        <v>#VALUE!</v>
      </c>
      <c r="D162" s="5" t="e">
        <f t="shared" si="5"/>
        <v>#VALUE!</v>
      </c>
      <c r="E162" s="6" t="e">
        <f>SUMIF('[1]דוח רשויות ספטמבר 23-אוגסט 24'!$A:$A,A162,'[1]דוח רשויות ספטמבר 23-אוגסט 24'!J:J)</f>
        <v>#VALUE!</v>
      </c>
      <c r="F162" s="6">
        <f>IFERROR(VLOOKUP(A162,'[1]תדירות פינוי'!$A:$B,2,0),"חסר")</f>
        <v>1</v>
      </c>
      <c r="G162" s="5" t="s">
        <v>14</v>
      </c>
      <c r="H162" s="3"/>
      <c r="I162" s="3">
        <v>2</v>
      </c>
      <c r="J162" s="3">
        <f t="shared" si="4"/>
        <v>2</v>
      </c>
      <c r="K162" s="9"/>
    </row>
    <row r="163" spans="1:11" x14ac:dyDescent="0.2">
      <c r="A163" s="3" t="s">
        <v>175</v>
      </c>
      <c r="B163" s="4" t="s">
        <v>10</v>
      </c>
      <c r="C163" s="3" t="e">
        <f>SUMIF('[1]דוח רשויות ספטמבר 23-אוגסט 24'!$A:$A,A163,'[1]דוח רשויות ספטמבר 23-אוגסט 24'!$I:$I)</f>
        <v>#VALUE!</v>
      </c>
      <c r="D163" s="5" t="e">
        <f t="shared" si="5"/>
        <v>#VALUE!</v>
      </c>
      <c r="E163" s="6" t="e">
        <f>SUMIF('[1]דוח רשויות ספטמבר 23-אוגסט 24'!$A:$A,A163,'[1]דוח רשויות ספטמבר 23-אוגסט 24'!J:J)</f>
        <v>#VALUE!</v>
      </c>
      <c r="F163" s="6">
        <f>IFERROR(VLOOKUP(A163,'[1]תדירות פינוי'!$A:$B,2,0),"חסר")</f>
        <v>6</v>
      </c>
      <c r="G163" s="5" t="s">
        <v>20</v>
      </c>
      <c r="H163" s="3">
        <v>6</v>
      </c>
      <c r="I163" s="3"/>
      <c r="J163" s="3">
        <f t="shared" si="4"/>
        <v>6</v>
      </c>
      <c r="K163" s="9"/>
    </row>
    <row r="164" spans="1:11" x14ac:dyDescent="0.2">
      <c r="A164" s="3" t="s">
        <v>176</v>
      </c>
      <c r="B164" s="4" t="s">
        <v>13</v>
      </c>
      <c r="C164" s="3" t="e">
        <f>SUMIF('[1]דוח רשויות ספטמבר 23-אוגסט 24'!$A:$A,A164,'[1]דוח רשויות ספטמבר 23-אוגסט 24'!$I:$I)</f>
        <v>#VALUE!</v>
      </c>
      <c r="D164" s="5" t="e">
        <f t="shared" si="5"/>
        <v>#VALUE!</v>
      </c>
      <c r="E164" s="6" t="e">
        <f>SUMIF('[1]דוח רשויות ספטמבר 23-אוגסט 24'!$A:$A,A164,'[1]דוח רשויות ספטמבר 23-אוגסט 24'!J:J)</f>
        <v>#VALUE!</v>
      </c>
      <c r="F164" s="6">
        <f>IFERROR(VLOOKUP(A164,'[1]תדירות פינוי'!$A:$B,2,0),"חסר")</f>
        <v>1</v>
      </c>
      <c r="G164" s="5" t="s">
        <v>14</v>
      </c>
      <c r="H164" s="3"/>
      <c r="I164" s="3">
        <v>2</v>
      </c>
      <c r="J164" s="3">
        <f t="shared" si="4"/>
        <v>2</v>
      </c>
      <c r="K164" s="9"/>
    </row>
    <row r="165" spans="1:11" x14ac:dyDescent="0.2">
      <c r="A165" s="3" t="s">
        <v>177</v>
      </c>
      <c r="B165" s="4" t="s">
        <v>13</v>
      </c>
      <c r="C165" s="3" t="e">
        <f>SUMIF('[1]דוח רשויות ספטמבר 23-אוגסט 24'!$A:$A,A165,'[1]דוח רשויות ספטמבר 23-אוגסט 24'!$I:$I)</f>
        <v>#VALUE!</v>
      </c>
      <c r="D165" s="5" t="e">
        <f t="shared" si="5"/>
        <v>#VALUE!</v>
      </c>
      <c r="E165" s="6" t="e">
        <f>SUMIF('[1]דוח רשויות ספטמבר 23-אוגסט 24'!$A:$A,A165,'[1]דוח רשויות ספטמבר 23-אוגסט 24'!J:J)</f>
        <v>#VALUE!</v>
      </c>
      <c r="F165" s="6">
        <f>IFERROR(VLOOKUP(A165,'[1]תדירות פינוי'!$A:$B,2,0),"חסר")</f>
        <v>2</v>
      </c>
      <c r="G165" s="5" t="s">
        <v>14</v>
      </c>
      <c r="H165" s="3"/>
      <c r="I165" s="3">
        <v>91</v>
      </c>
      <c r="J165" s="3">
        <f t="shared" si="4"/>
        <v>91</v>
      </c>
      <c r="K165" s="9"/>
    </row>
    <row r="166" spans="1:11" x14ac:dyDescent="0.2">
      <c r="A166" s="3" t="s">
        <v>178</v>
      </c>
      <c r="B166" s="4" t="s">
        <v>16</v>
      </c>
      <c r="C166" s="3" t="e">
        <f>SUMIF('[1]דוח רשויות ספטמבר 23-אוגסט 24'!$A:$A,A166,'[1]דוח רשויות ספטמבר 23-אוגסט 24'!$I:$I)</f>
        <v>#VALUE!</v>
      </c>
      <c r="D166" s="5" t="e">
        <f t="shared" si="5"/>
        <v>#VALUE!</v>
      </c>
      <c r="E166" s="6" t="e">
        <f>SUMIF('[1]דוח רשויות ספטמבר 23-אוגסט 24'!$A:$A,A166,'[1]דוח רשויות ספטמבר 23-אוגסט 24'!J:J)</f>
        <v>#VALUE!</v>
      </c>
      <c r="F166" s="6">
        <f>IFERROR(VLOOKUP(A166,'[1]תדירות פינוי'!$A:$B,2,0),"חסר")</f>
        <v>3</v>
      </c>
      <c r="G166" s="5" t="s">
        <v>24</v>
      </c>
      <c r="H166" s="3"/>
      <c r="I166" s="3">
        <v>10</v>
      </c>
      <c r="J166" s="3">
        <f t="shared" si="4"/>
        <v>10</v>
      </c>
      <c r="K166" s="9"/>
    </row>
    <row r="167" spans="1:11" x14ac:dyDescent="0.2">
      <c r="A167" s="3" t="s">
        <v>179</v>
      </c>
      <c r="B167" s="4" t="s">
        <v>13</v>
      </c>
      <c r="C167" s="3" t="e">
        <f>SUMIF('[1]דוח רשויות ספטמבר 23-אוגסט 24'!$A:$A,A167,'[1]דוח רשויות ספטמבר 23-אוגסט 24'!$I:$I)</f>
        <v>#VALUE!</v>
      </c>
      <c r="D167" s="5" t="e">
        <f t="shared" si="5"/>
        <v>#VALUE!</v>
      </c>
      <c r="E167" s="6" t="e">
        <f>SUMIF('[1]דוח רשויות ספטמבר 23-אוגסט 24'!$A:$A,A167,'[1]דוח רשויות ספטמבר 23-אוגסט 24'!J:J)</f>
        <v>#VALUE!</v>
      </c>
      <c r="F167" s="6">
        <f>IFERROR(VLOOKUP(A167,'[1]תדירות פינוי'!$A:$B,2,0),"חסר")</f>
        <v>3</v>
      </c>
      <c r="G167" s="5" t="s">
        <v>14</v>
      </c>
      <c r="H167" s="3"/>
      <c r="I167" s="3">
        <v>50</v>
      </c>
      <c r="J167" s="3">
        <f t="shared" si="4"/>
        <v>50</v>
      </c>
      <c r="K167" s="9"/>
    </row>
    <row r="168" spans="1:11" x14ac:dyDescent="0.2">
      <c r="A168" s="3" t="s">
        <v>180</v>
      </c>
      <c r="B168" s="4" t="s">
        <v>10</v>
      </c>
      <c r="C168" s="3" t="e">
        <f>SUMIF('[1]דוח רשויות ספטמבר 23-אוגסט 24'!$A:$A,A168,'[1]דוח רשויות ספטמבר 23-אוגסט 24'!$I:$I)</f>
        <v>#VALUE!</v>
      </c>
      <c r="D168" s="5" t="e">
        <f t="shared" si="5"/>
        <v>#VALUE!</v>
      </c>
      <c r="E168" s="6" t="e">
        <f>SUMIF('[1]דוח רשויות ספטמבר 23-אוגסט 24'!$A:$A,A168,'[1]דוח רשויות ספטמבר 23-אוגסט 24'!J:J)</f>
        <v>#VALUE!</v>
      </c>
      <c r="F168" s="6">
        <f>IFERROR(VLOOKUP(A168,'[1]תדירות פינוי'!$A:$B,2,0),"חסר")</f>
        <v>3</v>
      </c>
      <c r="G168" s="5" t="s">
        <v>20</v>
      </c>
      <c r="H168" s="3">
        <v>30</v>
      </c>
      <c r="I168" s="3"/>
      <c r="J168" s="3">
        <f t="shared" si="4"/>
        <v>30</v>
      </c>
      <c r="K168" s="9"/>
    </row>
    <row r="169" spans="1:11" x14ac:dyDescent="0.2">
      <c r="A169" s="3" t="s">
        <v>181</v>
      </c>
      <c r="B169" s="4" t="s">
        <v>13</v>
      </c>
      <c r="C169" s="3" t="e">
        <f>SUMIF('[1]דוח רשויות ספטמבר 23-אוגסט 24'!$A:$A,A169,'[1]דוח רשויות ספטמבר 23-אוגסט 24'!$I:$I)</f>
        <v>#VALUE!</v>
      </c>
      <c r="D169" s="5" t="e">
        <f t="shared" si="5"/>
        <v>#VALUE!</v>
      </c>
      <c r="E169" s="6" t="e">
        <f>SUMIF('[1]דוח רשויות ספטמבר 23-אוגסט 24'!$A:$A,A169,'[1]דוח רשויות ספטמבר 23-אוגסט 24'!J:J)</f>
        <v>#VALUE!</v>
      </c>
      <c r="F169" s="6">
        <f>IFERROR(VLOOKUP(A169,'[1]תדירות פינוי'!$A:$B,2,0),"חסר")</f>
        <v>1</v>
      </c>
      <c r="G169" s="5" t="s">
        <v>14</v>
      </c>
      <c r="H169" s="3"/>
      <c r="I169" s="3">
        <v>4</v>
      </c>
      <c r="J169" s="3">
        <f t="shared" si="4"/>
        <v>4</v>
      </c>
      <c r="K169" s="9"/>
    </row>
    <row r="170" spans="1:11" x14ac:dyDescent="0.2">
      <c r="A170" s="3" t="s">
        <v>182</v>
      </c>
      <c r="B170" s="4" t="s">
        <v>13</v>
      </c>
      <c r="C170" s="3" t="e">
        <f>SUMIF('[1]דוח רשויות ספטמבר 23-אוגסט 24'!$A:$A,A170,'[1]דוח רשויות ספטמבר 23-אוגסט 24'!$I:$I)</f>
        <v>#VALUE!</v>
      </c>
      <c r="D170" s="5" t="e">
        <f t="shared" si="5"/>
        <v>#VALUE!</v>
      </c>
      <c r="E170" s="6" t="e">
        <f>SUMIF('[1]דוח רשויות ספטמבר 23-אוגסט 24'!$A:$A,A170,'[1]דוח רשויות ספטמבר 23-אוגסט 24'!J:J)</f>
        <v>#VALUE!</v>
      </c>
      <c r="F170" s="6">
        <f>IFERROR(VLOOKUP(A170,'[1]תדירות פינוי'!$A:$B,2,0),"חסר")</f>
        <v>1</v>
      </c>
      <c r="G170" s="5" t="s">
        <v>14</v>
      </c>
      <c r="H170" s="3"/>
      <c r="I170" s="3">
        <v>3</v>
      </c>
      <c r="J170" s="3">
        <f t="shared" si="4"/>
        <v>3</v>
      </c>
      <c r="K170" s="9"/>
    </row>
    <row r="171" spans="1:11" x14ac:dyDescent="0.2">
      <c r="A171" s="3" t="s">
        <v>183</v>
      </c>
      <c r="B171" s="4" t="s">
        <v>13</v>
      </c>
      <c r="C171" s="3" t="e">
        <f>SUMIF('[1]דוח רשויות ספטמבר 23-אוגסט 24'!$A:$A,A171,'[1]דוח רשויות ספטמבר 23-אוגסט 24'!$I:$I)</f>
        <v>#VALUE!</v>
      </c>
      <c r="D171" s="5" t="e">
        <f t="shared" si="5"/>
        <v>#VALUE!</v>
      </c>
      <c r="E171" s="6" t="e">
        <f>SUMIF('[1]דוח רשויות ספטמבר 23-אוגסט 24'!$A:$A,A171,'[1]דוח רשויות ספטמבר 23-אוגסט 24'!J:J)</f>
        <v>#VALUE!</v>
      </c>
      <c r="F171" s="6">
        <f>IFERROR(VLOOKUP(A171,'[1]תדירות פינוי'!$A:$B,2,0),"חסר")</f>
        <v>6</v>
      </c>
      <c r="G171" s="5" t="s">
        <v>14</v>
      </c>
      <c r="H171" s="3">
        <v>0</v>
      </c>
      <c r="I171" s="3">
        <v>62</v>
      </c>
      <c r="J171" s="3">
        <f t="shared" si="4"/>
        <v>62</v>
      </c>
      <c r="K171" s="9"/>
    </row>
    <row r="172" spans="1:11" x14ac:dyDescent="0.2">
      <c r="A172" s="3" t="s">
        <v>184</v>
      </c>
      <c r="B172" s="4" t="s">
        <v>16</v>
      </c>
      <c r="C172" s="3" t="e">
        <f>SUMIF('[1]דוח רשויות ספטמבר 23-אוגסט 24'!$A:$A,A172,'[1]דוח רשויות ספטמבר 23-אוגסט 24'!$I:$I)</f>
        <v>#VALUE!</v>
      </c>
      <c r="D172" s="5" t="e">
        <f t="shared" si="5"/>
        <v>#VALUE!</v>
      </c>
      <c r="E172" s="6" t="e">
        <f>SUMIF('[1]דוח רשויות ספטמבר 23-אוגסט 24'!$A:$A,A172,'[1]דוח רשויות ספטמבר 23-אוגסט 24'!J:J)</f>
        <v>#VALUE!</v>
      </c>
      <c r="F172" s="6">
        <f>IFERROR(VLOOKUP(A172,'[1]תדירות פינוי'!$A:$B,2,0),"חסר")</f>
        <v>7</v>
      </c>
      <c r="G172" s="5" t="s">
        <v>17</v>
      </c>
      <c r="H172" s="3"/>
      <c r="I172" s="3">
        <v>8</v>
      </c>
      <c r="J172" s="3">
        <f t="shared" si="4"/>
        <v>8</v>
      </c>
      <c r="K172" s="9"/>
    </row>
    <row r="173" spans="1:11" x14ac:dyDescent="0.2">
      <c r="A173" s="3" t="s">
        <v>10</v>
      </c>
      <c r="B173" s="4" t="s">
        <v>16</v>
      </c>
      <c r="C173" s="3" t="e">
        <f>SUMIF('[1]דוח רשויות ספטמבר 23-אוגסט 24'!$A:$A,A173,'[1]דוח רשויות ספטמבר 23-אוגסט 24'!$I:$I)</f>
        <v>#VALUE!</v>
      </c>
      <c r="D173" s="5" t="e">
        <f t="shared" si="5"/>
        <v>#VALUE!</v>
      </c>
      <c r="E173" s="6" t="e">
        <f>SUMIF('[1]דוח רשויות ספטמבר 23-אוגסט 24'!$A:$A,A173,'[1]דוח רשויות ספטמבר 23-אוגסט 24'!J:J)</f>
        <v>#VALUE!</v>
      </c>
      <c r="F173" s="6">
        <f>IFERROR(VLOOKUP(A173,'[1]תדירות פינוי'!$A:$B,2,0),"חסר")</f>
        <v>8</v>
      </c>
      <c r="G173" s="5" t="s">
        <v>17</v>
      </c>
      <c r="H173" s="3">
        <v>85</v>
      </c>
      <c r="I173" s="3">
        <v>42</v>
      </c>
      <c r="J173" s="3">
        <f t="shared" si="4"/>
        <v>127</v>
      </c>
      <c r="K173" s="9"/>
    </row>
    <row r="174" spans="1:11" x14ac:dyDescent="0.2">
      <c r="A174" s="3" t="s">
        <v>185</v>
      </c>
      <c r="B174" s="4" t="s">
        <v>10</v>
      </c>
      <c r="C174" s="3" t="e">
        <f>SUMIF('[1]דוח רשויות ספטמבר 23-אוגסט 24'!$A:$A,A174,'[1]דוח רשויות ספטמבר 23-אוגסט 24'!$I:$I)</f>
        <v>#VALUE!</v>
      </c>
      <c r="D174" s="5" t="e">
        <f t="shared" si="5"/>
        <v>#VALUE!</v>
      </c>
      <c r="E174" s="6" t="e">
        <f>SUMIF('[1]דוח רשויות ספטמבר 23-אוגסט 24'!$A:$A,A174,'[1]דוח רשויות ספטמבר 23-אוגסט 24'!J:J)</f>
        <v>#VALUE!</v>
      </c>
      <c r="F174" s="6" t="str">
        <f>IFERROR(VLOOKUP(A174,'[1]תדירות פינוי'!$A:$B,2,0),"חסר")</f>
        <v>חסר</v>
      </c>
      <c r="G174" s="5" t="s">
        <v>11</v>
      </c>
      <c r="H174" s="3">
        <v>6</v>
      </c>
      <c r="I174" s="3"/>
      <c r="J174" s="3">
        <f t="shared" si="4"/>
        <v>6</v>
      </c>
      <c r="K174" s="9"/>
    </row>
    <row r="175" spans="1:11" x14ac:dyDescent="0.2">
      <c r="A175" s="3" t="s">
        <v>186</v>
      </c>
      <c r="B175" s="4" t="s">
        <v>13</v>
      </c>
      <c r="C175" s="3" t="e">
        <f>SUMIF('[1]דוח רשויות ספטמבר 23-אוגסט 24'!$A:$A,A175,'[1]דוח רשויות ספטמבר 23-אוגסט 24'!$I:$I)</f>
        <v>#VALUE!</v>
      </c>
      <c r="D175" s="5" t="e">
        <f t="shared" si="5"/>
        <v>#VALUE!</v>
      </c>
      <c r="E175" s="6" t="e">
        <f>SUMIF('[1]דוח רשויות ספטמבר 23-אוגסט 24'!$A:$A,A175,'[1]דוח רשויות ספטמבר 23-אוגסט 24'!J:J)</f>
        <v>#VALUE!</v>
      </c>
      <c r="F175" s="6">
        <f>IFERROR(VLOOKUP(A175,'[1]תדירות פינוי'!$A:$B,2,0),"חסר")</f>
        <v>2</v>
      </c>
      <c r="G175" s="5" t="s">
        <v>14</v>
      </c>
      <c r="H175" s="3"/>
      <c r="I175" s="3">
        <v>38</v>
      </c>
      <c r="J175" s="3">
        <f t="shared" si="4"/>
        <v>38</v>
      </c>
      <c r="K175" s="9"/>
    </row>
    <row r="176" spans="1:11" x14ac:dyDescent="0.2">
      <c r="A176" s="3" t="s">
        <v>187</v>
      </c>
      <c r="B176" s="4" t="s">
        <v>16</v>
      </c>
      <c r="C176" s="3" t="e">
        <f>SUMIF('[1]דוח רשויות ספטמבר 23-אוגסט 24'!$A:$A,A176,'[1]דוח רשויות ספטמבר 23-אוגסט 24'!$I:$I)</f>
        <v>#VALUE!</v>
      </c>
      <c r="D176" s="5" t="e">
        <f t="shared" si="5"/>
        <v>#VALUE!</v>
      </c>
      <c r="E176" s="6" t="e">
        <f>SUMIF('[1]דוח רשויות ספטמבר 23-אוגסט 24'!$A:$A,A176,'[1]דוח רשויות ספטמבר 23-אוגסט 24'!J:J)</f>
        <v>#VALUE!</v>
      </c>
      <c r="F176" s="6">
        <f>IFERROR(VLOOKUP(A176,'[1]תדירות פינוי'!$A:$B,2,0),"חסר")</f>
        <v>4</v>
      </c>
      <c r="G176" s="5" t="s">
        <v>24</v>
      </c>
      <c r="H176" s="3"/>
      <c r="I176" s="3">
        <v>10</v>
      </c>
      <c r="J176" s="3">
        <f t="shared" si="4"/>
        <v>10</v>
      </c>
      <c r="K176" s="9"/>
    </row>
    <row r="177" spans="1:11" x14ac:dyDescent="0.2">
      <c r="A177" s="3" t="s">
        <v>188</v>
      </c>
      <c r="B177" s="4" t="s">
        <v>16</v>
      </c>
      <c r="C177" s="3" t="e">
        <f>SUMIF('[1]דוח רשויות ספטמבר 23-אוגסט 24'!$A:$A,A177,'[1]דוח רשויות ספטמבר 23-אוגסט 24'!$I:$I)</f>
        <v>#VALUE!</v>
      </c>
      <c r="D177" s="5" t="e">
        <f t="shared" si="5"/>
        <v>#VALUE!</v>
      </c>
      <c r="E177" s="6" t="e">
        <f>SUMIF('[1]דוח רשויות ספטמבר 23-אוגסט 24'!$A:$A,A177,'[1]דוח רשויות ספטמבר 23-אוגסט 24'!J:J)</f>
        <v>#VALUE!</v>
      </c>
      <c r="F177" s="6">
        <f>IFERROR(VLOOKUP(A177,'[1]תדירות פינוי'!$A:$B,2,0),"חסר")</f>
        <v>8</v>
      </c>
      <c r="G177" s="5" t="s">
        <v>17</v>
      </c>
      <c r="H177" s="3"/>
      <c r="I177" s="3">
        <v>24</v>
      </c>
      <c r="J177" s="3">
        <f t="shared" si="4"/>
        <v>24</v>
      </c>
      <c r="K177" s="9"/>
    </row>
    <row r="178" spans="1:11" x14ac:dyDescent="0.2">
      <c r="A178" s="3" t="s">
        <v>189</v>
      </c>
      <c r="B178" s="4" t="s">
        <v>13</v>
      </c>
      <c r="C178" s="3" t="e">
        <f>SUMIF('[1]דוח רשויות ספטמבר 23-אוגסט 24'!$A:$A,A178,'[1]דוח רשויות ספטמבר 23-אוגסט 24'!$I:$I)</f>
        <v>#VALUE!</v>
      </c>
      <c r="D178" s="5" t="e">
        <f t="shared" si="5"/>
        <v>#VALUE!</v>
      </c>
      <c r="E178" s="6" t="e">
        <f>SUMIF('[1]דוח רשויות ספטמבר 23-אוגסט 24'!$A:$A,A178,'[1]דוח רשויות ספטמבר 23-אוגסט 24'!J:J)</f>
        <v>#VALUE!</v>
      </c>
      <c r="F178" s="6">
        <f>IFERROR(VLOOKUP(A178,'[1]תדירות פינוי'!$A:$B,2,0),"חסר")</f>
        <v>3</v>
      </c>
      <c r="G178" s="5" t="s">
        <v>14</v>
      </c>
      <c r="H178" s="3"/>
      <c r="I178" s="3">
        <v>10</v>
      </c>
      <c r="J178" s="3">
        <f t="shared" si="4"/>
        <v>10</v>
      </c>
      <c r="K178" s="9"/>
    </row>
    <row r="179" spans="1:11" x14ac:dyDescent="0.2">
      <c r="A179" s="3" t="s">
        <v>190</v>
      </c>
      <c r="B179" s="4" t="s">
        <v>16</v>
      </c>
      <c r="C179" s="3" t="e">
        <f>SUMIF('[1]דוח רשויות ספטמבר 23-אוגסט 24'!$A:$A,A179,'[1]דוח רשויות ספטמבר 23-אוגסט 24'!$I:$I)</f>
        <v>#VALUE!</v>
      </c>
      <c r="D179" s="5" t="e">
        <f t="shared" si="5"/>
        <v>#VALUE!</v>
      </c>
      <c r="E179" s="6" t="e">
        <f>SUMIF('[1]דוח רשויות ספטמבר 23-אוגסט 24'!$A:$A,A179,'[1]דוח רשויות ספטמבר 23-אוגסט 24'!J:J)</f>
        <v>#VALUE!</v>
      </c>
      <c r="F179" s="6">
        <f>IFERROR(VLOOKUP(A179,'[1]תדירות פינוי'!$A:$B,2,0),"חסר")</f>
        <v>4</v>
      </c>
      <c r="G179" s="5" t="s">
        <v>17</v>
      </c>
      <c r="H179" s="3">
        <v>43</v>
      </c>
      <c r="I179" s="3"/>
      <c r="J179" s="3">
        <f t="shared" si="4"/>
        <v>43</v>
      </c>
      <c r="K179" s="9"/>
    </row>
    <row r="180" spans="1:11" x14ac:dyDescent="0.2">
      <c r="A180" s="3" t="s">
        <v>191</v>
      </c>
      <c r="B180" s="4" t="s">
        <v>10</v>
      </c>
      <c r="C180" s="3" t="e">
        <f>SUMIF('[1]דוח רשויות ספטמבר 23-אוגסט 24'!$A:$A,A180,'[1]דוח רשויות ספטמבר 23-אוגסט 24'!$I:$I)</f>
        <v>#VALUE!</v>
      </c>
      <c r="D180" s="5" t="e">
        <f t="shared" si="5"/>
        <v>#VALUE!</v>
      </c>
      <c r="E180" s="6" t="e">
        <f>SUMIF('[1]דוח רשויות ספטמבר 23-אוגסט 24'!$A:$A,A180,'[1]דוח רשויות ספטמבר 23-אוגסט 24'!J:J)</f>
        <v>#VALUE!</v>
      </c>
      <c r="F180" s="6">
        <f>IFERROR(VLOOKUP(A180,'[1]תדירות פינוי'!$A:$B,2,0),"חסר")</f>
        <v>4</v>
      </c>
      <c r="G180" s="5" t="s">
        <v>20</v>
      </c>
      <c r="H180" s="3">
        <v>4</v>
      </c>
      <c r="I180" s="3"/>
      <c r="J180" s="3">
        <f t="shared" si="4"/>
        <v>4</v>
      </c>
      <c r="K180" s="9"/>
    </row>
    <row r="181" spans="1:11" x14ac:dyDescent="0.2">
      <c r="A181" s="3" t="s">
        <v>192</v>
      </c>
      <c r="B181" s="4" t="s">
        <v>13</v>
      </c>
      <c r="C181" s="3" t="e">
        <f>SUMIF('[1]דוח רשויות ספטמבר 23-אוגסט 24'!$A:$A,A181,'[1]דוח רשויות ספטמבר 23-אוגסט 24'!$I:$I)</f>
        <v>#VALUE!</v>
      </c>
      <c r="D181" s="5" t="e">
        <f t="shared" si="5"/>
        <v>#VALUE!</v>
      </c>
      <c r="E181" s="6" t="e">
        <f>SUMIF('[1]דוח רשויות ספטמבר 23-אוגסט 24'!$A:$A,A181,'[1]דוח רשויות ספטמבר 23-אוגסט 24'!J:J)</f>
        <v>#VALUE!</v>
      </c>
      <c r="F181" s="6">
        <f>IFERROR(VLOOKUP(A181,'[1]תדירות פינוי'!$A:$B,2,0),"חסר")</f>
        <v>2</v>
      </c>
      <c r="G181" s="5" t="s">
        <v>14</v>
      </c>
      <c r="H181" s="3"/>
      <c r="I181" s="3">
        <v>39</v>
      </c>
      <c r="J181" s="3">
        <f t="shared" si="4"/>
        <v>39</v>
      </c>
      <c r="K181" s="9"/>
    </row>
    <row r="182" spans="1:11" x14ac:dyDescent="0.2">
      <c r="A182" s="3" t="s">
        <v>193</v>
      </c>
      <c r="B182" s="4" t="s">
        <v>13</v>
      </c>
      <c r="C182" s="3" t="e">
        <f>SUMIF('[1]דוח רשויות ספטמבר 23-אוגסט 24'!$A:$A,A182,'[1]דוח רשויות ספטמבר 23-אוגסט 24'!$I:$I)</f>
        <v>#VALUE!</v>
      </c>
      <c r="D182" s="5" t="e">
        <f t="shared" si="5"/>
        <v>#VALUE!</v>
      </c>
      <c r="E182" s="6" t="e">
        <f>SUMIF('[1]דוח רשויות ספטמבר 23-אוגסט 24'!$A:$A,A182,'[1]דוח רשויות ספטמבר 23-אוגסט 24'!J:J)</f>
        <v>#VALUE!</v>
      </c>
      <c r="F182" s="6">
        <f>IFERROR(VLOOKUP(A182,'[1]תדירות פינוי'!$A:$B,2,0),"חסר")</f>
        <v>4</v>
      </c>
      <c r="G182" s="5" t="s">
        <v>14</v>
      </c>
      <c r="H182" s="3"/>
      <c r="I182" s="3">
        <v>43</v>
      </c>
      <c r="J182" s="3">
        <f t="shared" si="4"/>
        <v>43</v>
      </c>
      <c r="K182" s="9"/>
    </row>
    <row r="183" spans="1:11" x14ac:dyDescent="0.2">
      <c r="A183" s="3" t="s">
        <v>194</v>
      </c>
      <c r="B183" s="4" t="s">
        <v>10</v>
      </c>
      <c r="C183" s="3" t="e">
        <f>SUMIF('[1]דוח רשויות ספטמבר 23-אוגסט 24'!$A:$A,A183,'[1]דוח רשויות ספטמבר 23-אוגסט 24'!$I:$I)</f>
        <v>#VALUE!</v>
      </c>
      <c r="D183" s="5" t="e">
        <f t="shared" si="5"/>
        <v>#VALUE!</v>
      </c>
      <c r="E183" s="6" t="e">
        <f>SUMIF('[1]דוח רשויות ספטמבר 23-אוגסט 24'!$A:$A,A183,'[1]דוח רשויות ספטמבר 23-אוגסט 24'!J:J)</f>
        <v>#VALUE!</v>
      </c>
      <c r="F183" s="6">
        <f>IFERROR(VLOOKUP(A183,'[1]תדירות פינוי'!$A:$B,2,0),"חסר")</f>
        <v>3</v>
      </c>
      <c r="G183" s="5" t="s">
        <v>20</v>
      </c>
      <c r="H183" s="3">
        <v>28</v>
      </c>
      <c r="I183" s="3">
        <v>34</v>
      </c>
      <c r="J183" s="3">
        <f t="shared" si="4"/>
        <v>62</v>
      </c>
      <c r="K183" s="9"/>
    </row>
    <row r="184" spans="1:11" x14ac:dyDescent="0.2">
      <c r="A184" s="3" t="s">
        <v>195</v>
      </c>
      <c r="B184" s="4" t="s">
        <v>13</v>
      </c>
      <c r="C184" s="3" t="e">
        <f>SUMIF('[1]דוח רשויות ספטמבר 23-אוגסט 24'!$A:$A,A184,'[1]דוח רשויות ספטמבר 23-אוגסט 24'!$I:$I)</f>
        <v>#VALUE!</v>
      </c>
      <c r="D184" s="5" t="e">
        <f t="shared" si="5"/>
        <v>#VALUE!</v>
      </c>
      <c r="E184" s="6" t="e">
        <f>SUMIF('[1]דוח רשויות ספטמבר 23-אוגסט 24'!$A:$A,A184,'[1]דוח רשויות ספטמבר 23-אוגסט 24'!J:J)</f>
        <v>#VALUE!</v>
      </c>
      <c r="F184" s="6">
        <f>IFERROR(VLOOKUP(A184,'[1]תדירות פינוי'!$A:$B,2,0),"חסר")</f>
        <v>7</v>
      </c>
      <c r="G184" s="5" t="s">
        <v>14</v>
      </c>
      <c r="H184" s="3"/>
      <c r="I184" s="3">
        <v>17</v>
      </c>
      <c r="J184" s="3">
        <f t="shared" si="4"/>
        <v>17</v>
      </c>
      <c r="K184" s="9"/>
    </row>
    <row r="185" spans="1:11" x14ac:dyDescent="0.2">
      <c r="A185" s="3" t="s">
        <v>196</v>
      </c>
      <c r="B185" s="4" t="s">
        <v>13</v>
      </c>
      <c r="C185" s="3" t="e">
        <f>SUMIF('[1]דוח רשויות ספטמבר 23-אוגסט 24'!$A:$A,A185,'[1]דוח רשויות ספטמבר 23-אוגסט 24'!$I:$I)</f>
        <v>#VALUE!</v>
      </c>
      <c r="D185" s="5" t="e">
        <f t="shared" si="5"/>
        <v>#VALUE!</v>
      </c>
      <c r="E185" s="6" t="e">
        <f>SUMIF('[1]דוח רשויות ספטמבר 23-אוגסט 24'!$A:$A,A185,'[1]דוח רשויות ספטמבר 23-אוגסט 24'!J:J)</f>
        <v>#VALUE!</v>
      </c>
      <c r="F185" s="6">
        <f>IFERROR(VLOOKUP(A185,'[1]תדירות פינוי'!$A:$B,2,0),"חסר")</f>
        <v>2</v>
      </c>
      <c r="G185" s="5" t="s">
        <v>14</v>
      </c>
      <c r="H185" s="3"/>
      <c r="I185" s="3">
        <v>22</v>
      </c>
      <c r="J185" s="3">
        <f t="shared" si="4"/>
        <v>22</v>
      </c>
      <c r="K185" s="9"/>
    </row>
    <row r="186" spans="1:11" x14ac:dyDescent="0.2">
      <c r="A186" s="3" t="s">
        <v>197</v>
      </c>
      <c r="B186" s="4" t="s">
        <v>10</v>
      </c>
      <c r="C186" s="3" t="e">
        <f>SUMIF('[1]דוח רשויות ספטמבר 23-אוגסט 24'!$A:$A,A186,'[1]דוח רשויות ספטמבר 23-אוגסט 24'!$I:$I)</f>
        <v>#VALUE!</v>
      </c>
      <c r="D186" s="5" t="e">
        <f t="shared" si="5"/>
        <v>#VALUE!</v>
      </c>
      <c r="E186" s="6" t="e">
        <f>SUMIF('[1]דוח רשויות ספטמבר 23-אוגסט 24'!$A:$A,A186,'[1]דוח רשויות ספטמבר 23-אוגסט 24'!J:J)</f>
        <v>#VALUE!</v>
      </c>
      <c r="F186" s="6">
        <f>IFERROR(VLOOKUP(A186,'[1]תדירות פינוי'!$A:$B,2,0),"חסר")</f>
        <v>4</v>
      </c>
      <c r="G186" s="5" t="s">
        <v>11</v>
      </c>
      <c r="H186" s="3">
        <v>7</v>
      </c>
      <c r="I186" s="3"/>
      <c r="J186" s="3">
        <f t="shared" si="4"/>
        <v>7</v>
      </c>
      <c r="K186" s="9"/>
    </row>
    <row r="187" spans="1:11" x14ac:dyDescent="0.2">
      <c r="A187" s="3" t="s">
        <v>198</v>
      </c>
      <c r="B187" s="4" t="s">
        <v>13</v>
      </c>
      <c r="C187" s="3" t="e">
        <f>SUMIF('[1]דוח רשויות ספטמבר 23-אוגסט 24'!$A:$A,A187,'[1]דוח רשויות ספטמבר 23-אוגסט 24'!$I:$I)</f>
        <v>#VALUE!</v>
      </c>
      <c r="D187" s="5" t="e">
        <f t="shared" si="5"/>
        <v>#VALUE!</v>
      </c>
      <c r="E187" s="6" t="e">
        <f>SUMIF('[1]דוח רשויות ספטמבר 23-אוגסט 24'!$A:$A,A187,'[1]דוח רשויות ספטמבר 23-אוגסט 24'!J:J)</f>
        <v>#VALUE!</v>
      </c>
      <c r="F187" s="6">
        <f>IFERROR(VLOOKUP(A187,'[1]תדירות פינוי'!$A:$B,2,0),"חסר")</f>
        <v>3</v>
      </c>
      <c r="G187" s="5" t="s">
        <v>14</v>
      </c>
      <c r="H187" s="3">
        <v>0</v>
      </c>
      <c r="I187" s="3">
        <v>52</v>
      </c>
      <c r="J187" s="3">
        <f t="shared" si="4"/>
        <v>52</v>
      </c>
      <c r="K187" s="9"/>
    </row>
    <row r="188" spans="1:11" x14ac:dyDescent="0.2">
      <c r="A188" s="3" t="s">
        <v>199</v>
      </c>
      <c r="B188" s="4" t="s">
        <v>10</v>
      </c>
      <c r="C188" s="3" t="e">
        <f>SUMIF('[1]דוח רשויות ספטמבר 23-אוגסט 24'!$A:$A,A188,'[1]דוח רשויות ספטמבר 23-אוגסט 24'!$I:$I)</f>
        <v>#VALUE!</v>
      </c>
      <c r="D188" s="5" t="e">
        <f t="shared" si="5"/>
        <v>#VALUE!</v>
      </c>
      <c r="E188" s="6" t="e">
        <f>SUMIF('[1]דוח רשויות ספטמבר 23-אוגסט 24'!$A:$A,A188,'[1]דוח רשויות ספטמבר 23-אוגסט 24'!J:J)</f>
        <v>#VALUE!</v>
      </c>
      <c r="F188" s="6">
        <f>IFERROR(VLOOKUP(A188,'[1]תדירות פינוי'!$A:$B,2,0),"חסר")</f>
        <v>4</v>
      </c>
      <c r="G188" s="5" t="s">
        <v>20</v>
      </c>
      <c r="H188" s="3">
        <v>17</v>
      </c>
      <c r="I188" s="3"/>
      <c r="J188" s="3">
        <f t="shared" si="4"/>
        <v>17</v>
      </c>
      <c r="K188" s="9"/>
    </row>
    <row r="189" spans="1:11" x14ac:dyDescent="0.2">
      <c r="A189" s="3" t="s">
        <v>200</v>
      </c>
      <c r="B189" s="4" t="s">
        <v>10</v>
      </c>
      <c r="C189" s="3" t="e">
        <f>SUMIF('[1]דוח רשויות ספטמבר 23-אוגסט 24'!$A:$A,A189,'[1]דוח רשויות ספטמבר 23-אוגסט 24'!$I:$I)</f>
        <v>#VALUE!</v>
      </c>
      <c r="D189" s="5" t="e">
        <f t="shared" si="5"/>
        <v>#VALUE!</v>
      </c>
      <c r="E189" s="6" t="e">
        <f>SUMIF('[1]דוח רשויות ספטמבר 23-אוגסט 24'!$A:$A,A189,'[1]דוח רשויות ספטמבר 23-אוגסט 24'!J:J)</f>
        <v>#VALUE!</v>
      </c>
      <c r="F189" s="6">
        <f>IFERROR(VLOOKUP(A189,'[1]תדירות פינוי'!$A:$B,2,0),"חסר")</f>
        <v>4</v>
      </c>
      <c r="G189" s="5" t="s">
        <v>20</v>
      </c>
      <c r="H189" s="3">
        <v>7</v>
      </c>
      <c r="I189" s="3"/>
      <c r="J189" s="3">
        <f t="shared" si="4"/>
        <v>7</v>
      </c>
      <c r="K189" s="9"/>
    </row>
    <row r="190" spans="1:11" x14ac:dyDescent="0.2">
      <c r="A190" s="3" t="s">
        <v>201</v>
      </c>
      <c r="B190" s="4" t="s">
        <v>13</v>
      </c>
      <c r="C190" s="3" t="e">
        <f>SUMIF('[1]דוח רשויות ספטמבר 23-אוגסט 24'!$A:$A,A190,'[1]דוח רשויות ספטמבר 23-אוגסט 24'!$I:$I)</f>
        <v>#VALUE!</v>
      </c>
      <c r="D190" s="5" t="e">
        <f t="shared" si="5"/>
        <v>#VALUE!</v>
      </c>
      <c r="E190" s="6" t="e">
        <f>SUMIF('[1]דוח רשויות ספטמבר 23-אוגסט 24'!$A:$A,A190,'[1]דוח רשויות ספטמבר 23-אוגסט 24'!J:J)</f>
        <v>#VALUE!</v>
      </c>
      <c r="F190" s="6">
        <f>IFERROR(VLOOKUP(A190,'[1]תדירות פינוי'!$A:$B,2,0),"חסר")</f>
        <v>3</v>
      </c>
      <c r="G190" s="5" t="s">
        <v>14</v>
      </c>
      <c r="H190" s="3"/>
      <c r="I190" s="3">
        <v>15</v>
      </c>
      <c r="J190" s="3">
        <f t="shared" si="4"/>
        <v>15</v>
      </c>
      <c r="K190" s="9"/>
    </row>
    <row r="191" spans="1:11" x14ac:dyDescent="0.2">
      <c r="A191" s="3" t="s">
        <v>202</v>
      </c>
      <c r="B191" s="4" t="s">
        <v>16</v>
      </c>
      <c r="C191" s="3" t="e">
        <f>SUMIF('[1]דוח רשויות ספטמבר 23-אוגסט 24'!$A:$A,A191,'[1]דוח רשויות ספטמבר 23-אוגסט 24'!$I:$I)</f>
        <v>#VALUE!</v>
      </c>
      <c r="D191" s="5" t="e">
        <f t="shared" si="5"/>
        <v>#VALUE!</v>
      </c>
      <c r="E191" s="6" t="e">
        <f>SUMIF('[1]דוח רשויות ספטמבר 23-אוגסט 24'!$A:$A,A191,'[1]דוח רשויות ספטמבר 23-אוגסט 24'!J:J)</f>
        <v>#VALUE!</v>
      </c>
      <c r="F191" s="6">
        <f>IFERROR(VLOOKUP(A191,'[1]תדירות פינוי'!$A:$B,2,0),"חסר")</f>
        <v>4</v>
      </c>
      <c r="G191" s="5" t="s">
        <v>24</v>
      </c>
      <c r="H191" s="3"/>
      <c r="I191" s="3">
        <v>13</v>
      </c>
      <c r="J191" s="3">
        <f t="shared" si="4"/>
        <v>13</v>
      </c>
      <c r="K191" s="9"/>
    </row>
    <row r="192" spans="1:11" x14ac:dyDescent="0.2">
      <c r="A192" s="3" t="s">
        <v>203</v>
      </c>
      <c r="B192" s="4" t="s">
        <v>16</v>
      </c>
      <c r="C192" s="3" t="e">
        <f>SUMIF('[1]דוח רשויות ספטמבר 23-אוגסט 24'!$A:$A,A192,'[1]דוח רשויות ספטמבר 23-אוגסט 24'!$I:$I)</f>
        <v>#VALUE!</v>
      </c>
      <c r="D192" s="5" t="e">
        <f t="shared" si="5"/>
        <v>#VALUE!</v>
      </c>
      <c r="E192" s="6" t="e">
        <f>SUMIF('[1]דוח רשויות ספטמבר 23-אוגסט 24'!$A:$A,A192,'[1]דוח רשויות ספטמבר 23-אוגסט 24'!J:J)</f>
        <v>#VALUE!</v>
      </c>
      <c r="F192" s="6">
        <f>IFERROR(VLOOKUP(A192,'[1]תדירות פינוי'!$A:$B,2,0),"חסר")</f>
        <v>4</v>
      </c>
      <c r="G192" s="5" t="s">
        <v>17</v>
      </c>
      <c r="H192" s="3"/>
      <c r="I192" s="3">
        <v>62</v>
      </c>
      <c r="J192" s="3">
        <f t="shared" si="4"/>
        <v>62</v>
      </c>
      <c r="K192" s="9"/>
    </row>
    <row r="193" spans="1:11" x14ac:dyDescent="0.2">
      <c r="A193" s="3" t="s">
        <v>204</v>
      </c>
      <c r="B193" s="4" t="s">
        <v>13</v>
      </c>
      <c r="C193" s="3" t="e">
        <f>SUMIF('[1]דוח רשויות ספטמבר 23-אוגסט 24'!$A:$A,A193,'[1]דוח רשויות ספטמבר 23-אוגסט 24'!$I:$I)</f>
        <v>#VALUE!</v>
      </c>
      <c r="D193" s="5" t="e">
        <f t="shared" si="5"/>
        <v>#VALUE!</v>
      </c>
      <c r="E193" s="6" t="e">
        <f>SUMIF('[1]דוח רשויות ספטמבר 23-אוגסט 24'!$A:$A,A193,'[1]דוח רשויות ספטמבר 23-אוגסט 24'!J:J)</f>
        <v>#VALUE!</v>
      </c>
      <c r="F193" s="6">
        <f>IFERROR(VLOOKUP(A193,'[1]תדירות פינוי'!$A:$B,2,0),"חסר")</f>
        <v>4</v>
      </c>
      <c r="G193" s="5" t="s">
        <v>14</v>
      </c>
      <c r="H193" s="3"/>
      <c r="I193" s="3">
        <v>4</v>
      </c>
      <c r="J193" s="3">
        <f t="shared" si="4"/>
        <v>4</v>
      </c>
      <c r="K193" s="9"/>
    </row>
    <row r="194" spans="1:11" x14ac:dyDescent="0.2">
      <c r="A194" s="3" t="s">
        <v>205</v>
      </c>
      <c r="B194" s="4" t="s">
        <v>16</v>
      </c>
      <c r="C194" s="3" t="e">
        <f>SUMIF('[1]דוח רשויות ספטמבר 23-אוגסט 24'!$A:$A,A194,'[1]דוח רשויות ספטמבר 23-אוגסט 24'!$I:$I)</f>
        <v>#VALUE!</v>
      </c>
      <c r="D194" s="5" t="e">
        <f t="shared" si="5"/>
        <v>#VALUE!</v>
      </c>
      <c r="E194" s="6" t="e">
        <f>SUMIF('[1]דוח רשויות ספטמבר 23-אוגסט 24'!$A:$A,A194,'[1]דוח רשויות ספטמבר 23-אוגסט 24'!J:J)</f>
        <v>#VALUE!</v>
      </c>
      <c r="F194" s="6">
        <f>IFERROR(VLOOKUP(A194,'[1]תדירות פינוי'!$A:$B,2,0),"חסר")</f>
        <v>6</v>
      </c>
      <c r="G194" s="5" t="s">
        <v>17</v>
      </c>
      <c r="H194" s="3">
        <v>65</v>
      </c>
      <c r="I194" s="3">
        <v>75</v>
      </c>
      <c r="J194" s="3">
        <f t="shared" si="4"/>
        <v>140</v>
      </c>
      <c r="K194" s="9"/>
    </row>
    <row r="195" spans="1:11" x14ac:dyDescent="0.2">
      <c r="A195" s="3" t="s">
        <v>206</v>
      </c>
      <c r="B195" s="4" t="s">
        <v>10</v>
      </c>
      <c r="C195" s="3" t="e">
        <f>SUMIF('[1]דוח רשויות ספטמבר 23-אוגסט 24'!$A:$A,A195,'[1]דוח רשויות ספטמבר 23-אוגסט 24'!$I:$I)</f>
        <v>#VALUE!</v>
      </c>
      <c r="D195" s="5" t="e">
        <f t="shared" si="5"/>
        <v>#VALUE!</v>
      </c>
      <c r="E195" s="6" t="e">
        <f>SUMIF('[1]דוח רשויות ספטמבר 23-אוגסט 24'!$A:$A,A195,'[1]דוח רשויות ספטמבר 23-אוגסט 24'!J:J)</f>
        <v>#VALUE!</v>
      </c>
      <c r="F195" s="6">
        <f>IFERROR(VLOOKUP(A195,'[1]תדירות פינוי'!$A:$B,2,0),"חסר")</f>
        <v>6</v>
      </c>
      <c r="G195" s="5" t="s">
        <v>20</v>
      </c>
      <c r="H195" s="3"/>
      <c r="I195" s="3">
        <v>99</v>
      </c>
      <c r="J195" s="3">
        <f t="shared" ref="J195:J209" si="6">SUM(H195:I195)</f>
        <v>99</v>
      </c>
      <c r="K195" s="9"/>
    </row>
    <row r="196" spans="1:11" x14ac:dyDescent="0.2">
      <c r="A196" s="3" t="s">
        <v>207</v>
      </c>
      <c r="B196" s="4" t="s">
        <v>13</v>
      </c>
      <c r="C196" s="3" t="e">
        <f>SUMIF('[1]דוח רשויות ספטמבר 23-אוגסט 24'!$A:$A,A196,'[1]דוח רשויות ספטמבר 23-אוגסט 24'!$I:$I)</f>
        <v>#VALUE!</v>
      </c>
      <c r="D196" s="5" t="e">
        <f t="shared" ref="D196:D209" si="7">C196/12</f>
        <v>#VALUE!</v>
      </c>
      <c r="E196" s="6" t="e">
        <f>SUMIF('[1]דוח רשויות ספטמבר 23-אוגסט 24'!$A:$A,A196,'[1]דוח רשויות ספטמבר 23-אוגסט 24'!J:J)</f>
        <v>#VALUE!</v>
      </c>
      <c r="F196" s="6">
        <f>IFERROR(VLOOKUP(A196,'[1]תדירות פינוי'!$A:$B,2,0),"חסר")</f>
        <v>3</v>
      </c>
      <c r="G196" s="5" t="s">
        <v>14</v>
      </c>
      <c r="H196" s="3"/>
      <c r="I196" s="3">
        <v>11</v>
      </c>
      <c r="J196" s="3">
        <f t="shared" si="6"/>
        <v>11</v>
      </c>
      <c r="K196" s="9"/>
    </row>
    <row r="197" spans="1:11" x14ac:dyDescent="0.2">
      <c r="A197" s="3" t="s">
        <v>208</v>
      </c>
      <c r="B197" s="4" t="s">
        <v>10</v>
      </c>
      <c r="C197" s="3" t="e">
        <f>SUMIF('[1]דוח רשויות ספטמבר 23-אוגסט 24'!$A:$A,A197,'[1]דוח רשויות ספטמבר 23-אוגסט 24'!$I:$I)</f>
        <v>#VALUE!</v>
      </c>
      <c r="D197" s="5" t="e">
        <f t="shared" si="7"/>
        <v>#VALUE!</v>
      </c>
      <c r="E197" s="6" t="e">
        <f>SUMIF('[1]דוח רשויות ספטמבר 23-אוגסט 24'!$A:$A,A197,'[1]דוח רשויות ספטמבר 23-אוגסט 24'!J:J)</f>
        <v>#VALUE!</v>
      </c>
      <c r="F197" s="6">
        <f>IFERROR(VLOOKUP(A197,'[1]תדירות פינוי'!$A:$B,2,0),"חסר")</f>
        <v>2</v>
      </c>
      <c r="G197" s="5" t="s">
        <v>20</v>
      </c>
      <c r="H197" s="3"/>
      <c r="I197" s="3">
        <v>50</v>
      </c>
      <c r="J197" s="3">
        <f t="shared" si="6"/>
        <v>50</v>
      </c>
      <c r="K197" s="9"/>
    </row>
    <row r="198" spans="1:11" x14ac:dyDescent="0.2">
      <c r="A198" s="3" t="s">
        <v>209</v>
      </c>
      <c r="B198" s="4" t="s">
        <v>16</v>
      </c>
      <c r="C198" s="3" t="e">
        <f>SUMIF('[1]דוח רשויות ספטמבר 23-אוגסט 24'!$A:$A,A198,'[1]דוח רשויות ספטמבר 23-אוגסט 24'!$I:$I)</f>
        <v>#VALUE!</v>
      </c>
      <c r="D198" s="5" t="e">
        <f t="shared" si="7"/>
        <v>#VALUE!</v>
      </c>
      <c r="E198" s="6" t="e">
        <f>SUMIF('[1]דוח רשויות ספטמבר 23-אוגסט 24'!$A:$A,A198,'[1]דוח רשויות ספטמבר 23-אוגסט 24'!J:J)</f>
        <v>#VALUE!</v>
      </c>
      <c r="F198" s="6">
        <f>IFERROR(VLOOKUP(A198,'[1]תדירות פינוי'!$A:$B,2,0),"חסר")</f>
        <v>6</v>
      </c>
      <c r="G198" s="5" t="s">
        <v>17</v>
      </c>
      <c r="H198" s="3"/>
      <c r="I198" s="3">
        <v>103</v>
      </c>
      <c r="J198" s="3">
        <f t="shared" si="6"/>
        <v>103</v>
      </c>
      <c r="K198" s="9"/>
    </row>
    <row r="199" spans="1:11" x14ac:dyDescent="0.2">
      <c r="A199" s="3" t="s">
        <v>210</v>
      </c>
      <c r="B199" s="4" t="s">
        <v>16</v>
      </c>
      <c r="C199" s="3" t="e">
        <f>SUMIF('[1]דוח רשויות ספטמבר 23-אוגסט 24'!$A:$A,A199,'[1]דוח רשויות ספטמבר 23-אוגסט 24'!$I:$I)</f>
        <v>#VALUE!</v>
      </c>
      <c r="D199" s="5" t="e">
        <f t="shared" si="7"/>
        <v>#VALUE!</v>
      </c>
      <c r="E199" s="6" t="e">
        <f>SUMIF('[1]דוח רשויות ספטמבר 23-אוגסט 24'!$A:$A,A199,'[1]דוח רשויות ספטמבר 23-אוגסט 24'!J:J)</f>
        <v>#VALUE!</v>
      </c>
      <c r="F199" s="6">
        <f>IFERROR(VLOOKUP(A199,'[1]תדירות פינוי'!$A:$B,2,0),"חסר")</f>
        <v>8</v>
      </c>
      <c r="G199" s="5" t="s">
        <v>17</v>
      </c>
      <c r="H199" s="3"/>
      <c r="I199" s="3">
        <v>54</v>
      </c>
      <c r="J199" s="3">
        <f t="shared" si="6"/>
        <v>54</v>
      </c>
      <c r="K199" s="9"/>
    </row>
    <row r="200" spans="1:11" x14ac:dyDescent="0.2">
      <c r="A200" s="3" t="s">
        <v>211</v>
      </c>
      <c r="B200" s="4" t="s">
        <v>13</v>
      </c>
      <c r="C200" s="3" t="e">
        <f>SUMIF('[1]דוח רשויות ספטמבר 23-אוגסט 24'!$A:$A,A200,'[1]דוח רשויות ספטמבר 23-אוגסט 24'!$I:$I)</f>
        <v>#VALUE!</v>
      </c>
      <c r="D200" s="5" t="e">
        <f t="shared" si="7"/>
        <v>#VALUE!</v>
      </c>
      <c r="E200" s="6" t="e">
        <f>SUMIF('[1]דוח רשויות ספטמבר 23-אוגסט 24'!$A:$A,A200,'[1]דוח רשויות ספטמבר 23-אוגסט 24'!J:J)</f>
        <v>#VALUE!</v>
      </c>
      <c r="F200" s="6">
        <f>IFERROR(VLOOKUP(A200,'[1]תדירות פינוי'!$A:$B,2,0),"חסר")</f>
        <v>7</v>
      </c>
      <c r="G200" s="5" t="s">
        <v>14</v>
      </c>
      <c r="H200" s="3"/>
      <c r="I200" s="3">
        <v>21</v>
      </c>
      <c r="J200" s="3">
        <f t="shared" si="6"/>
        <v>21</v>
      </c>
      <c r="K200" s="9"/>
    </row>
    <row r="201" spans="1:11" x14ac:dyDescent="0.2">
      <c r="A201" s="3" t="s">
        <v>212</v>
      </c>
      <c r="B201" s="4" t="s">
        <v>16</v>
      </c>
      <c r="C201" s="3" t="e">
        <f>SUMIF('[1]דוח רשויות ספטמבר 23-אוגסט 24'!$A:$A,A201,'[1]דוח רשויות ספטמבר 23-אוגסט 24'!$I:$I)</f>
        <v>#VALUE!</v>
      </c>
      <c r="D201" s="5" t="e">
        <f t="shared" si="7"/>
        <v>#VALUE!</v>
      </c>
      <c r="E201" s="6" t="e">
        <f>SUMIF('[1]דוח רשויות ספטמבר 23-אוגסט 24'!$A:$A,A201,'[1]דוח רשויות ספטמבר 23-אוגסט 24'!J:J)</f>
        <v>#VALUE!</v>
      </c>
      <c r="F201" s="6">
        <f>IFERROR(VLOOKUP(A201,'[1]תדירות פינוי'!$A:$B,2,0),"חסר")</f>
        <v>12</v>
      </c>
      <c r="G201" s="5" t="s">
        <v>17</v>
      </c>
      <c r="H201" s="3">
        <v>53</v>
      </c>
      <c r="I201" s="3"/>
      <c r="J201" s="3">
        <f t="shared" si="6"/>
        <v>53</v>
      </c>
      <c r="K201" s="9"/>
    </row>
    <row r="202" spans="1:11" x14ac:dyDescent="0.2">
      <c r="A202" s="3" t="s">
        <v>213</v>
      </c>
      <c r="B202" s="4" t="s">
        <v>13</v>
      </c>
      <c r="C202" s="3" t="e">
        <f>SUMIF('[1]דוח רשויות ספטמבר 23-אוגסט 24'!$A:$A,A202,'[1]דוח רשויות ספטמבר 23-אוגסט 24'!$I:$I)</f>
        <v>#VALUE!</v>
      </c>
      <c r="D202" s="5" t="e">
        <f t="shared" si="7"/>
        <v>#VALUE!</v>
      </c>
      <c r="E202" s="6" t="e">
        <f>SUMIF('[1]דוח רשויות ספטמבר 23-אוגסט 24'!$A:$A,A202,'[1]דוח רשויות ספטמבר 23-אוגסט 24'!J:J)</f>
        <v>#VALUE!</v>
      </c>
      <c r="F202" s="6">
        <f>IFERROR(VLOOKUP(A202,'[1]תדירות פינוי'!$A:$B,2,0),"חסר")</f>
        <v>1</v>
      </c>
      <c r="G202" s="5" t="s">
        <v>14</v>
      </c>
      <c r="H202" s="3"/>
      <c r="I202" s="3">
        <v>2</v>
      </c>
      <c r="J202" s="3">
        <f t="shared" si="6"/>
        <v>2</v>
      </c>
      <c r="K202" s="9"/>
    </row>
    <row r="203" spans="1:11" x14ac:dyDescent="0.2">
      <c r="A203" s="3" t="s">
        <v>214</v>
      </c>
      <c r="B203" s="4" t="s">
        <v>10</v>
      </c>
      <c r="C203" s="3" t="e">
        <f>SUMIF('[1]דוח רשויות ספטמבר 23-אוגסט 24'!$A:$A,A203,'[1]דוח רשויות ספטמבר 23-אוגסט 24'!$I:$I)</f>
        <v>#VALUE!</v>
      </c>
      <c r="D203" s="5" t="e">
        <f t="shared" si="7"/>
        <v>#VALUE!</v>
      </c>
      <c r="E203" s="6" t="e">
        <f>SUMIF('[1]דוח רשויות ספטמבר 23-אוגסט 24'!$A:$A,A203,'[1]דוח רשויות ספטמבר 23-אוגסט 24'!J:J)</f>
        <v>#VALUE!</v>
      </c>
      <c r="F203" s="6">
        <f>IFERROR(VLOOKUP(A203,'[1]תדירות פינוי'!$A:$B,2,0),"חסר")</f>
        <v>3</v>
      </c>
      <c r="G203" s="5" t="s">
        <v>20</v>
      </c>
      <c r="H203" s="3">
        <v>0</v>
      </c>
      <c r="I203" s="3">
        <v>22</v>
      </c>
      <c r="J203" s="3">
        <f t="shared" si="6"/>
        <v>22</v>
      </c>
      <c r="K203" s="9"/>
    </row>
    <row r="204" spans="1:11" x14ac:dyDescent="0.2">
      <c r="A204" s="3" t="s">
        <v>215</v>
      </c>
      <c r="B204" s="4" t="s">
        <v>10</v>
      </c>
      <c r="C204" s="3" t="e">
        <f>SUMIF('[1]דוח רשויות ספטמבר 23-אוגסט 24'!$A:$A,A204,'[1]דוח רשויות ספטמבר 23-אוגסט 24'!$I:$I)</f>
        <v>#VALUE!</v>
      </c>
      <c r="D204" s="5" t="e">
        <f t="shared" si="7"/>
        <v>#VALUE!</v>
      </c>
      <c r="E204" s="6" t="e">
        <f>SUMIF('[1]דוח רשויות ספטמבר 23-אוגסט 24'!$A:$A,A204,'[1]דוח רשויות ספטמבר 23-אוגסט 24'!J:J)</f>
        <v>#VALUE!</v>
      </c>
      <c r="F204" s="6">
        <f>IFERROR(VLOOKUP(A204,'[1]תדירות פינוי'!$A:$B,2,0),"חסר")</f>
        <v>8</v>
      </c>
      <c r="G204" s="5" t="s">
        <v>11</v>
      </c>
      <c r="H204" s="3">
        <v>24</v>
      </c>
      <c r="I204" s="3"/>
      <c r="J204" s="3">
        <f t="shared" si="6"/>
        <v>24</v>
      </c>
      <c r="K204" s="9"/>
    </row>
    <row r="205" spans="1:11" x14ac:dyDescent="0.2">
      <c r="A205" s="3" t="s">
        <v>216</v>
      </c>
      <c r="B205" s="4" t="s">
        <v>13</v>
      </c>
      <c r="C205" s="3" t="e">
        <f>SUMIF('[1]דוח רשויות ספטמבר 23-אוגסט 24'!$A:$A,A205,'[1]דוח רשויות ספטמבר 23-אוגסט 24'!$I:$I)</f>
        <v>#VALUE!</v>
      </c>
      <c r="D205" s="5" t="e">
        <f t="shared" si="7"/>
        <v>#VALUE!</v>
      </c>
      <c r="E205" s="6" t="e">
        <f>SUMIF('[1]דוח רשויות ספטמבר 23-אוגסט 24'!$A:$A,A205,'[1]דוח רשויות ספטמבר 23-אוגסט 24'!J:J)</f>
        <v>#VALUE!</v>
      </c>
      <c r="F205" s="6">
        <f>IFERROR(VLOOKUP(A205,'[1]תדירות פינוי'!$A:$B,2,0),"חסר")</f>
        <v>3</v>
      </c>
      <c r="G205" s="5" t="s">
        <v>14</v>
      </c>
      <c r="H205" s="3"/>
      <c r="I205" s="3">
        <v>4</v>
      </c>
      <c r="J205" s="3">
        <f t="shared" si="6"/>
        <v>4</v>
      </c>
      <c r="K205" s="9"/>
    </row>
    <row r="206" spans="1:11" x14ac:dyDescent="0.2">
      <c r="A206" s="3" t="s">
        <v>217</v>
      </c>
      <c r="B206" s="4" t="s">
        <v>16</v>
      </c>
      <c r="C206" s="3" t="e">
        <f>SUMIF('[1]דוח רשויות ספטמבר 23-אוגסט 24'!$A:$A,A206,'[1]דוח רשויות ספטמבר 23-אוגסט 24'!$I:$I)</f>
        <v>#VALUE!</v>
      </c>
      <c r="D206" s="5" t="e">
        <f t="shared" si="7"/>
        <v>#VALUE!</v>
      </c>
      <c r="E206" s="6" t="e">
        <f>SUMIF('[1]דוח רשויות ספטמבר 23-אוגסט 24'!$A:$A,A206,'[1]דוח רשויות ספטמבר 23-אוגסט 24'!J:J)</f>
        <v>#VALUE!</v>
      </c>
      <c r="F206" s="6">
        <f>IFERROR(VLOOKUP(A206,'[1]תדירות פינוי'!$A:$B,2,0),"חסר")</f>
        <v>3</v>
      </c>
      <c r="G206" s="5" t="s">
        <v>24</v>
      </c>
      <c r="H206" s="3"/>
      <c r="I206" s="3">
        <v>10</v>
      </c>
      <c r="J206" s="3">
        <f t="shared" si="6"/>
        <v>10</v>
      </c>
      <c r="K206" s="9"/>
    </row>
    <row r="207" spans="1:11" x14ac:dyDescent="0.2">
      <c r="A207" s="3" t="s">
        <v>218</v>
      </c>
      <c r="B207" s="4" t="s">
        <v>13</v>
      </c>
      <c r="C207" s="3" t="e">
        <f>SUMIF('[1]דוח רשויות ספטמבר 23-אוגסט 24'!$A:$A,A207,'[1]דוח רשויות ספטמבר 23-אוגסט 24'!$I:$I)</f>
        <v>#VALUE!</v>
      </c>
      <c r="D207" s="5" t="e">
        <f t="shared" si="7"/>
        <v>#VALUE!</v>
      </c>
      <c r="E207" s="6" t="e">
        <f>SUMIF('[1]דוח רשויות ספטמבר 23-אוגסט 24'!$A:$A,A207,'[1]דוח רשויות ספטמבר 23-אוגסט 24'!J:J)</f>
        <v>#VALUE!</v>
      </c>
      <c r="F207" s="6">
        <f>IFERROR(VLOOKUP(A207,'[1]תדירות פינוי'!$A:$B,2,0),"חסר")</f>
        <v>1</v>
      </c>
      <c r="G207" s="5" t="s">
        <v>14</v>
      </c>
      <c r="H207" s="3"/>
      <c r="I207" s="3">
        <v>13</v>
      </c>
      <c r="J207" s="3">
        <f t="shared" si="6"/>
        <v>13</v>
      </c>
      <c r="K207" s="9"/>
    </row>
    <row r="208" spans="1:11" x14ac:dyDescent="0.2">
      <c r="A208" s="3" t="s">
        <v>219</v>
      </c>
      <c r="B208" s="4" t="s">
        <v>16</v>
      </c>
      <c r="C208" s="3" t="e">
        <f>SUMIF('[1]דוח רשויות ספטמבר 23-אוגסט 24'!$A:$A,A208,'[1]דוח רשויות ספטמבר 23-אוגסט 24'!$I:$I)</f>
        <v>#VALUE!</v>
      </c>
      <c r="D208" s="5" t="e">
        <f t="shared" si="7"/>
        <v>#VALUE!</v>
      </c>
      <c r="E208" s="6" t="e">
        <f>SUMIF('[1]דוח רשויות ספטמבר 23-אוגסט 24'!$A:$A,A208,'[1]דוח רשויות ספטמבר 23-אוגסט 24'!J:J)</f>
        <v>#VALUE!</v>
      </c>
      <c r="F208" s="6">
        <f>IFERROR(VLOOKUP(A208,'[1]תדירות פינוי'!$A:$B,2,0),"חסר")</f>
        <v>6</v>
      </c>
      <c r="G208" s="5" t="s">
        <v>17</v>
      </c>
      <c r="H208" s="3"/>
      <c r="I208" s="3">
        <v>15</v>
      </c>
      <c r="J208" s="3">
        <f t="shared" si="6"/>
        <v>15</v>
      </c>
      <c r="K208" s="9"/>
    </row>
    <row r="209" spans="1:11" x14ac:dyDescent="0.2">
      <c r="A209" s="3" t="s">
        <v>220</v>
      </c>
      <c r="B209" s="4" t="s">
        <v>10</v>
      </c>
      <c r="C209" s="3" t="e">
        <f>SUMIF('[1]דוח רשויות ספטמבר 23-אוגסט 24'!$A:$A,A209,'[1]דוח רשויות ספטמבר 23-אוגסט 24'!$I:$I)</f>
        <v>#VALUE!</v>
      </c>
      <c r="D209" s="5" t="e">
        <f t="shared" si="7"/>
        <v>#VALUE!</v>
      </c>
      <c r="E209" s="6" t="e">
        <f>SUMIF('[1]דוח רשויות ספטמבר 23-אוגסט 24'!$A:$A,A209,'[1]דוח רשויות ספטמבר 23-אוגסט 24'!J:J)</f>
        <v>#VALUE!</v>
      </c>
      <c r="F209" s="6">
        <f>IFERROR(VLOOKUP(A209,'[1]תדירות פינוי'!$A:$B,2,0),"חסר")</f>
        <v>1</v>
      </c>
      <c r="G209" s="5" t="s">
        <v>20</v>
      </c>
      <c r="H209" s="3">
        <v>11</v>
      </c>
      <c r="I209" s="3"/>
      <c r="J209" s="3">
        <f t="shared" si="6"/>
        <v>11</v>
      </c>
      <c r="K209" s="9"/>
    </row>
    <row r="210" spans="1:11" x14ac:dyDescent="0.2">
      <c r="A210" s="8" t="s">
        <v>224</v>
      </c>
      <c r="B210" s="8"/>
      <c r="C210" s="8"/>
      <c r="D210" s="8"/>
      <c r="E210" s="8"/>
      <c r="F210" s="8"/>
      <c r="G210" s="8"/>
      <c r="H210" s="8"/>
      <c r="I210" s="8"/>
      <c r="J210" s="8"/>
    </row>
    <row r="211" spans="1:11" x14ac:dyDescent="0.2">
      <c r="A211" s="7" t="s">
        <v>225</v>
      </c>
    </row>
  </sheetData>
  <autoFilter ref="A2:J2" xr:uid="{D500DF6A-C31F-4E40-BE59-187F018A36F9}"/>
  <mergeCells count="3">
    <mergeCell ref="A1:J1"/>
    <mergeCell ref="K2:K209"/>
    <mergeCell ref="A210:J2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1BCB-CC45-4D82-BEEE-D16F0FA04C4E}">
  <dimension ref="A1"/>
  <sheetViews>
    <sheetView rightToLeft="1" workbookViewId="0">
      <selection activeCell="C15" sqref="C15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f77b21-b289-44ed-b599-365e4acc1dfb" xsi:nil="true"/>
    <lcf76f155ced4ddcb4097134ff3c332f xmlns="6ee4a49c-062e-417f-8b47-29a9a5def1f8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061938D960BB48ACA731EA2E16F599" ma:contentTypeVersion="16" ma:contentTypeDescription="Create a new document." ma:contentTypeScope="" ma:versionID="c8f85441755d2c4e70e04d61e6b4745a">
  <xsd:schema xmlns:xsd="http://www.w3.org/2001/XMLSchema" xmlns:xs="http://www.w3.org/2001/XMLSchema" xmlns:p="http://schemas.microsoft.com/office/2006/metadata/properties" xmlns:ns1="http://schemas.microsoft.com/sharepoint/v3" xmlns:ns2="6ee4a49c-062e-417f-8b47-29a9a5def1f8" xmlns:ns3="21f77b21-b289-44ed-b599-365e4acc1dfb" targetNamespace="http://schemas.microsoft.com/office/2006/metadata/properties" ma:root="true" ma:fieldsID="e2b1f462224138f12351a18f112ba19e" ns1:_="" ns2:_="" ns3:_="">
    <xsd:import namespace="http://schemas.microsoft.com/sharepoint/v3"/>
    <xsd:import namespace="6ee4a49c-062e-417f-8b47-29a9a5def1f8"/>
    <xsd:import namespace="21f77b21-b289-44ed-b599-365e4acc1d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4a49c-062e-417f-8b47-29a9a5def1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3d9b0a3-71da-4ef5-a9df-390a94aa4f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f77b21-b289-44ed-b599-365e4acc1df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bf22ed3-6a85-4a28-b20a-fddf008e7878}" ma:internalName="TaxCatchAll" ma:showField="CatchAllData" ma:web="21f77b21-b289-44ed-b599-365e4acc1d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66DC65-28CA-4B12-AF15-303F0C30C2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EC8A3D-9C1F-4353-ADEA-18D715A4499A}">
  <ds:schemaRefs>
    <ds:schemaRef ds:uri="http://schemas.microsoft.com/office/2006/metadata/properties"/>
    <ds:schemaRef ds:uri="http://schemas.microsoft.com/office/infopath/2007/PartnerControls"/>
    <ds:schemaRef ds:uri="21f77b21-b289-44ed-b599-365e4acc1dfb"/>
    <ds:schemaRef ds:uri="6ee4a49c-062e-417f-8b47-29a9a5def1f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E689A8-70E7-4BA3-A429-FDA97D78F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e4a49c-062e-417f-8b47-29a9a5def1f8"/>
    <ds:schemaRef ds:uri="21f77b21-b289-44ed-b599-365e4acc1d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גיליון1</vt:lpstr>
      <vt:lpstr>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Inbal Akrish Malul</dc:creator>
  <cp:lastModifiedBy>Boazzzz K</cp:lastModifiedBy>
  <dcterms:created xsi:type="dcterms:W3CDTF">2024-10-06T06:31:56Z</dcterms:created>
  <dcterms:modified xsi:type="dcterms:W3CDTF">2024-11-05T17:21:20Z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0x01010074061938D960BB48ACA731EA2E16F599</vt:lpwstr>
  </property>
</Properties>
</file>